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8175"/>
  </bookViews>
  <sheets>
    <sheet name="Wave schedule tool" sheetId="1" r:id="rId1"/>
    <sheet name="How to use" sheetId="2" r:id="rId2"/>
  </sheets>
  <calcPr calcId="145621"/>
</workbook>
</file>

<file path=xl/calcChain.xml><?xml version="1.0" encoding="utf-8"?>
<calcChain xmlns="http://schemas.openxmlformats.org/spreadsheetml/2006/main">
  <c r="F8" i="1" l="1"/>
  <c r="D8" i="1"/>
  <c r="F7" i="1"/>
  <c r="D7" i="1"/>
  <c r="L8" i="1"/>
  <c r="D10" i="1" s="1"/>
  <c r="M8" i="1"/>
  <c r="F10" i="1" s="1"/>
  <c r="D23" i="1" l="1"/>
  <c r="D24" i="1"/>
  <c r="F24" i="1"/>
  <c r="G10" i="1"/>
  <c r="F13" i="1"/>
  <c r="F17" i="1"/>
  <c r="F11" i="1"/>
  <c r="F15" i="1"/>
  <c r="F19" i="1"/>
  <c r="F20" i="1"/>
  <c r="F22" i="1"/>
  <c r="F12" i="1"/>
  <c r="F14" i="1"/>
  <c r="F16" i="1"/>
  <c r="F18" i="1"/>
  <c r="F21" i="1"/>
  <c r="F23" i="1"/>
  <c r="D22" i="1"/>
  <c r="D11" i="1"/>
  <c r="D13" i="1"/>
  <c r="D15" i="1"/>
  <c r="D17" i="1"/>
  <c r="D19" i="1"/>
  <c r="D20" i="1"/>
  <c r="D12" i="1"/>
  <c r="D14" i="1"/>
  <c r="D16" i="1"/>
  <c r="D18" i="1"/>
  <c r="G18" i="1" s="1"/>
  <c r="D21" i="1"/>
  <c r="G22" i="1" l="1"/>
  <c r="G23" i="1"/>
  <c r="G13" i="1"/>
  <c r="G16" i="1"/>
  <c r="G11" i="1"/>
  <c r="G17" i="1"/>
  <c r="G12" i="1"/>
  <c r="G19" i="1"/>
  <c r="G21" i="1"/>
  <c r="G14" i="1"/>
  <c r="G20" i="1"/>
  <c r="G24" i="1"/>
  <c r="G15" i="1"/>
</calcChain>
</file>

<file path=xl/sharedStrings.xml><?xml version="1.0" encoding="utf-8"?>
<sst xmlns="http://schemas.openxmlformats.org/spreadsheetml/2006/main" count="38" uniqueCount="36">
  <si>
    <t>Y</t>
  </si>
  <si>
    <t>Temp</t>
  </si>
  <si>
    <t>DLI</t>
  </si>
  <si>
    <t>°C</t>
  </si>
  <si>
    <t>Days to flower</t>
  </si>
  <si>
    <t>Difference</t>
  </si>
  <si>
    <t>(days)</t>
  </si>
  <si>
    <r>
      <t xml:space="preserve">Temperature </t>
    </r>
    <r>
      <rPr>
        <b/>
        <sz val="14"/>
        <color theme="1"/>
        <rFont val="Calibri"/>
        <family val="2"/>
      </rPr>
      <t>°</t>
    </r>
    <r>
      <rPr>
        <b/>
        <sz val="14"/>
        <color theme="1"/>
        <rFont val="Calibri"/>
        <family val="2"/>
        <scheme val="minor"/>
      </rPr>
      <t>F</t>
    </r>
    <r>
      <rPr>
        <b/>
        <sz val="12"/>
        <color theme="1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: </t>
    </r>
  </si>
  <si>
    <r>
      <t>DLI (mol∙m</t>
    </r>
    <r>
      <rPr>
        <b/>
        <vertAlign val="superscript"/>
        <sz val="14"/>
        <color theme="1"/>
        <rFont val="Calibri"/>
        <family val="2"/>
        <scheme val="minor"/>
      </rPr>
      <t>-2</t>
    </r>
    <r>
      <rPr>
        <b/>
        <sz val="14"/>
        <color theme="1"/>
        <rFont val="Calibri"/>
        <family val="2"/>
        <scheme val="minor"/>
      </rPr>
      <t>∙d</t>
    </r>
    <r>
      <rPr>
        <b/>
        <vertAlign val="superscript"/>
        <sz val="14"/>
        <color theme="1"/>
        <rFont val="Calibri"/>
        <family val="2"/>
        <scheme val="minor"/>
      </rPr>
      <t>-1</t>
    </r>
    <r>
      <rPr>
        <b/>
        <sz val="14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: </t>
    </r>
  </si>
  <si>
    <t>Cultivar</t>
  </si>
  <si>
    <r>
      <t>* Temperature range limited to 54 to 75 °F and DLI range limited to 5 to 14 mol∙m</t>
    </r>
    <r>
      <rPr>
        <vertAlign val="superscript"/>
        <sz val="12"/>
        <color theme="1"/>
        <rFont val="Calibri"/>
        <family val="2"/>
        <scheme val="minor"/>
      </rPr>
      <t>-2</t>
    </r>
    <r>
      <rPr>
        <sz val="12"/>
        <color theme="1"/>
        <rFont val="Calibri"/>
        <family val="2"/>
        <scheme val="minor"/>
      </rPr>
      <t>∙d</t>
    </r>
    <r>
      <rPr>
        <vertAlign val="superscript"/>
        <sz val="12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scheme val="minor"/>
      </rPr>
      <t>.</t>
    </r>
  </si>
  <si>
    <t xml:space="preserve">Sonali Padhye, PanAmerican Seed
</t>
  </si>
  <si>
    <t xml:space="preserve">Erik Runkle, Heather Greyerbiehl, Cathy Whitman, Tasneem Vaid, and Mike Olrich, Michigan State University        
</t>
  </si>
  <si>
    <r>
      <t>Wave</t>
    </r>
    <r>
      <rPr>
        <sz val="40"/>
        <color theme="1"/>
        <rFont val="Calibri"/>
        <family val="2"/>
      </rPr>
      <t>®</t>
    </r>
    <r>
      <rPr>
        <sz val="40"/>
        <color theme="1"/>
        <rFont val="Calibri"/>
        <family val="2"/>
        <scheme val="minor"/>
      </rPr>
      <t xml:space="preserve"> Smart Scheduling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</si>
  <si>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Blue</t>
    </r>
  </si>
  <si>
    <r>
      <t>Easy Wave</t>
    </r>
    <r>
      <rPr>
        <sz val="9.8000000000000007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Burgundy Star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</si>
  <si>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Neon Rose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</si>
  <si>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Pink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</si>
  <si>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Plum Vein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</si>
  <si>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Red 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</si>
  <si>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Violet</t>
    </r>
  </si>
  <si>
    <r>
      <t>Easy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White</t>
    </r>
  </si>
  <si>
    <r>
      <t>Shock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Coconut</t>
    </r>
  </si>
  <si>
    <r>
      <t>Shock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Denim</t>
    </r>
  </si>
  <si>
    <r>
      <t>Tidal 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Silver</t>
    </r>
  </si>
  <si>
    <r>
      <t>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Blue</t>
    </r>
  </si>
  <si>
    <r>
      <t>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Pink</t>
    </r>
  </si>
  <si>
    <r>
      <t>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Purple Classic</t>
    </r>
  </si>
  <si>
    <r>
      <t>Wave</t>
    </r>
    <r>
      <rPr>
        <sz val="14"/>
        <color theme="1"/>
        <rFont val="Calibri"/>
        <family val="2"/>
      </rPr>
      <t>®</t>
    </r>
    <r>
      <rPr>
        <sz val="14"/>
        <color theme="1"/>
        <rFont val="Calibri"/>
        <family val="2"/>
        <scheme val="minor"/>
      </rPr>
      <t xml:space="preserve"> Purple Improved</t>
    </r>
  </si>
  <si>
    <t>For additional Wave petunia information, please visit our website: panamseed.com or contact us at 630-231-1400 or 800-231-7065.</t>
  </si>
  <si>
    <t>® registered U.S. trademark</t>
  </si>
  <si>
    <t>Three-week old 288 cell plugs with 6-9 leaves were transplanted into 4"/10cm pots.</t>
  </si>
  <si>
    <t xml:space="preserve">Special Notes: </t>
  </si>
  <si>
    <t>The plugs and finish plants were grown under a 16-hour photoperiod.  Flowering may be delayed under shorter photoperiods.</t>
  </si>
  <si>
    <t>One week after transplant, plants received a 4 ppm paclobutrazol drench at 2 oz per container.  PGR applications at higher rates, especially at flower initiation, can delay flowering.</t>
  </si>
  <si>
    <t>* Temperature in F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</si>
</sst>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0" tint="-0.249977111117893"/>
      <name val="Arial Narrow"/>
      <family val="2"/>
    </font>
    <font>
      <sz val="4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0"/>
      <color theme="1"/>
      <name val="Calibri"/>
      <family val="2"/>
    </font>
    <font>
      <sz val="14"/>
      <color theme="1"/>
      <name val="Calibri"/>
      <family val="2"/>
    </font>
    <font>
      <sz val="9.8000000000000007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2" borderId="3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0" xfId="0" applyFont="1" applyFill="1" applyBorder="1"/>
    <xf numFmtId="0" fontId="2" fillId="3" borderId="0" xfId="0" applyFont="1" applyFill="1" applyBorder="1"/>
    <xf numFmtId="1" fontId="2" fillId="3" borderId="3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4" xfId="0" applyFill="1" applyBorder="1"/>
    <xf numFmtId="0" fontId="0" fillId="0" borderId="15" xfId="0" applyBorder="1"/>
    <xf numFmtId="0" fontId="0" fillId="4" borderId="15" xfId="0" applyFill="1" applyBorder="1"/>
    <xf numFmtId="0" fontId="0" fillId="4" borderId="16" xfId="0" applyFill="1" applyBorder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6" fillId="4" borderId="0" xfId="0" applyFont="1" applyFill="1"/>
    <xf numFmtId="165" fontId="6" fillId="4" borderId="0" xfId="0" applyNumberFormat="1" applyFont="1" applyFill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2" xfId="0" applyFont="1" applyFill="1" applyBorder="1"/>
    <xf numFmtId="0" fontId="2" fillId="3" borderId="5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5" xfId="0" applyFont="1" applyFill="1" applyBorder="1"/>
    <xf numFmtId="0" fontId="4" fillId="3" borderId="1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1" fontId="2" fillId="5" borderId="3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1" fontId="2" fillId="5" borderId="11" xfId="0" applyNumberFormat="1" applyFont="1" applyFill="1" applyBorder="1" applyAlignment="1">
      <alignment horizontal="center"/>
    </xf>
    <xf numFmtId="0" fontId="0" fillId="4" borderId="0" xfId="0" applyFill="1" applyBorder="1"/>
    <xf numFmtId="0" fontId="0" fillId="4" borderId="19" xfId="0" applyFill="1" applyBorder="1"/>
    <xf numFmtId="0" fontId="0" fillId="4" borderId="9" xfId="0" applyFill="1" applyBorder="1"/>
    <xf numFmtId="0" fontId="0" fillId="4" borderId="20" xfId="0" applyFill="1" applyBorder="1"/>
    <xf numFmtId="0" fontId="0" fillId="0" borderId="19" xfId="0" applyBorder="1"/>
    <xf numFmtId="0" fontId="1" fillId="6" borderId="7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1" fillId="6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8" xfId="0" applyFill="1" applyBorder="1"/>
    <xf numFmtId="0" fontId="1" fillId="5" borderId="21" xfId="0" applyFont="1" applyFill="1" applyBorder="1" applyAlignment="1">
      <alignment horizontal="center" wrapText="1"/>
    </xf>
    <xf numFmtId="0" fontId="2" fillId="4" borderId="21" xfId="0" applyFont="1" applyFill="1" applyBorder="1"/>
    <xf numFmtId="0" fontId="2" fillId="4" borderId="8" xfId="0" applyFont="1" applyFill="1" applyBorder="1"/>
    <xf numFmtId="0" fontId="2" fillId="4" borderId="11" xfId="0" applyFont="1" applyFill="1" applyBorder="1"/>
    <xf numFmtId="0" fontId="2" fillId="4" borderId="1" xfId="0" applyFont="1" applyFill="1" applyBorder="1"/>
    <xf numFmtId="0" fontId="1" fillId="0" borderId="1" xfId="0" applyFont="1" applyBorder="1"/>
    <xf numFmtId="0" fontId="1" fillId="7" borderId="7" xfId="0" applyFont="1" applyFill="1" applyBorder="1" applyAlignment="1">
      <alignment horizontal="right"/>
    </xf>
    <xf numFmtId="0" fontId="1" fillId="7" borderId="1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/>
    </xf>
    <xf numFmtId="0" fontId="0" fillId="4" borderId="0" xfId="0" applyFont="1" applyFill="1" applyAlignment="1">
      <alignment horizontal="center" vertical="top" wrapText="1"/>
    </xf>
    <xf numFmtId="0" fontId="0" fillId="4" borderId="0" xfId="0" applyFont="1" applyFill="1" applyAlignment="1">
      <alignment horizontal="left" vertical="center"/>
    </xf>
    <xf numFmtId="0" fontId="8" fillId="0" borderId="9" xfId="0" applyFont="1" applyBorder="1"/>
    <xf numFmtId="0" fontId="0" fillId="0" borderId="0" xfId="0" applyAlignment="1">
      <alignment horizontal="left" vertical="center" indent="5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66"/>
      <color rgb="FFCCECFF"/>
      <color rgb="FFFFFFCC"/>
      <color rgb="FFCCFF99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Days to Flower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72955166318501"/>
          <c:y val="9.2618556701030946E-2"/>
          <c:w val="0.85721374113950044"/>
          <c:h val="0.62679503206429155"/>
        </c:manualLayout>
      </c:layout>
      <c:barChart>
        <c:barDir val="col"/>
        <c:grouping val="clustered"/>
        <c:varyColors val="0"/>
        <c:ser>
          <c:idx val="1"/>
          <c:order val="0"/>
          <c:tx>
            <c:v>Temp 1</c:v>
          </c:tx>
          <c:spPr>
            <a:solidFill>
              <a:srgbClr val="CCFF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'Wave schedule tool'!$B$10:$B$24</c:f>
              <c:strCache>
                <c:ptCount val="15"/>
                <c:pt idx="0">
                  <c:v>Easy Wave® Blue</c:v>
                </c:pt>
                <c:pt idx="1">
                  <c:v>Easy Wave® Burgundy Star</c:v>
                </c:pt>
                <c:pt idx="2">
                  <c:v>Easy Wave® Neon Rose</c:v>
                </c:pt>
                <c:pt idx="3">
                  <c:v>Easy Wave® Pink</c:v>
                </c:pt>
                <c:pt idx="4">
                  <c:v>Easy Wave® Plum Vein</c:v>
                </c:pt>
                <c:pt idx="5">
                  <c:v>Easy Wave® Red </c:v>
                </c:pt>
                <c:pt idx="6">
                  <c:v>Easy Wave® Violet</c:v>
                </c:pt>
                <c:pt idx="7">
                  <c:v>Easy Wave® White</c:v>
                </c:pt>
                <c:pt idx="8">
                  <c:v>Shock Wave® Coconut</c:v>
                </c:pt>
                <c:pt idx="9">
                  <c:v>Shock Wave® Denim</c:v>
                </c:pt>
                <c:pt idx="10">
                  <c:v>Tidal Wave® Silver</c:v>
                </c:pt>
                <c:pt idx="11">
                  <c:v>Wave® Blue</c:v>
                </c:pt>
                <c:pt idx="12">
                  <c:v>Wave® Pink</c:v>
                </c:pt>
                <c:pt idx="13">
                  <c:v>Wave® Purple Classic</c:v>
                </c:pt>
                <c:pt idx="14">
                  <c:v>Wave® Purple Improved</c:v>
                </c:pt>
              </c:strCache>
            </c:strRef>
          </c:cat>
          <c:val>
            <c:numRef>
              <c:f>'Wave schedule tool'!$D$10:$D$24</c:f>
              <c:numCache>
                <c:formatCode>0</c:formatCode>
                <c:ptCount val="15"/>
                <c:pt idx="0">
                  <c:v>57.914666666666662</c:v>
                </c:pt>
                <c:pt idx="1">
                  <c:v>67.023666666666671</c:v>
                </c:pt>
                <c:pt idx="2">
                  <c:v>58.116666666666674</c:v>
                </c:pt>
                <c:pt idx="3">
                  <c:v>65.661999999999992</c:v>
                </c:pt>
                <c:pt idx="4">
                  <c:v>54.8</c:v>
                </c:pt>
                <c:pt idx="5">
                  <c:v>63.824333333333342</c:v>
                </c:pt>
                <c:pt idx="6">
                  <c:v>64.604666666666674</c:v>
                </c:pt>
                <c:pt idx="7">
                  <c:v>55.529333333333334</c:v>
                </c:pt>
                <c:pt idx="8">
                  <c:v>51.443333333333342</c:v>
                </c:pt>
                <c:pt idx="9">
                  <c:v>65.647999999999996</c:v>
                </c:pt>
                <c:pt idx="10">
                  <c:v>64.974666666666664</c:v>
                </c:pt>
                <c:pt idx="11">
                  <c:v>61.054999999999993</c:v>
                </c:pt>
                <c:pt idx="12">
                  <c:v>70.988333333333316</c:v>
                </c:pt>
                <c:pt idx="13">
                  <c:v>74.399999999999991</c:v>
                </c:pt>
                <c:pt idx="14">
                  <c:v>71.526666666666671</c:v>
                </c:pt>
              </c:numCache>
            </c:numRef>
          </c:val>
        </c:ser>
        <c:ser>
          <c:idx val="0"/>
          <c:order val="1"/>
          <c:tx>
            <c:v>Temp 2</c:v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'Wave schedule tool'!$F$10:$F$24</c:f>
              <c:numCache>
                <c:formatCode>0</c:formatCode>
                <c:ptCount val="15"/>
                <c:pt idx="0">
                  <c:v>70.954111111111104</c:v>
                </c:pt>
                <c:pt idx="1">
                  <c:v>81.101444444444454</c:v>
                </c:pt>
                <c:pt idx="2">
                  <c:v>70.024444444444455</c:v>
                </c:pt>
                <c:pt idx="3">
                  <c:v>77.527000000000001</c:v>
                </c:pt>
                <c:pt idx="4">
                  <c:v>68.17</c:v>
                </c:pt>
                <c:pt idx="5">
                  <c:v>78.423222222222236</c:v>
                </c:pt>
                <c:pt idx="6">
                  <c:v>77.854111111111109</c:v>
                </c:pt>
                <c:pt idx="7">
                  <c:v>68.739888888888899</c:v>
                </c:pt>
                <c:pt idx="8">
                  <c:v>64.443888888888907</c:v>
                </c:pt>
                <c:pt idx="9">
                  <c:v>79.437999999999988</c:v>
                </c:pt>
                <c:pt idx="10">
                  <c:v>83.054111111111112</c:v>
                </c:pt>
                <c:pt idx="11">
                  <c:v>74.413333333333341</c:v>
                </c:pt>
                <c:pt idx="12">
                  <c:v>92.563888888888897</c:v>
                </c:pt>
                <c:pt idx="13">
                  <c:v>93.825000000000017</c:v>
                </c:pt>
                <c:pt idx="14">
                  <c:v>89.197777777777802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4624"/>
        <c:axId val="104440576"/>
      </c:barChart>
      <c:catAx>
        <c:axId val="105114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04440576"/>
        <c:crosses val="autoZero"/>
        <c:auto val="1"/>
        <c:lblAlgn val="ctr"/>
        <c:lblOffset val="100"/>
        <c:noMultiLvlLbl val="0"/>
      </c:catAx>
      <c:valAx>
        <c:axId val="1044405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511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1383041405538"/>
          <c:y val="9.6403712422545015E-2"/>
          <c:w val="0.11688663917010374"/>
          <c:h val="0.1060930270314149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 w="19050">
      <a:solidFill>
        <a:schemeClr val="tx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flor.hrt.msu.edu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1</xdr:row>
      <xdr:rowOff>38100</xdr:rowOff>
    </xdr:from>
    <xdr:to>
      <xdr:col>12</xdr:col>
      <xdr:colOff>196662</xdr:colOff>
      <xdr:row>1</xdr:row>
      <xdr:rowOff>1043940</xdr:rowOff>
    </xdr:to>
    <xdr:pic>
      <xdr:nvPicPr>
        <xdr:cNvPr id="2" name="Picture 1" descr="MSU floriculture logo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67625" y="171450"/>
          <a:ext cx="911037" cy="100584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</xdr:row>
      <xdr:rowOff>0</xdr:rowOff>
    </xdr:from>
    <xdr:to>
      <xdr:col>17</xdr:col>
      <xdr:colOff>133350</xdr:colOff>
      <xdr:row>24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762000</xdr:colOff>
      <xdr:row>1</xdr:row>
      <xdr:rowOff>95250</xdr:rowOff>
    </xdr:from>
    <xdr:to>
      <xdr:col>9</xdr:col>
      <xdr:colOff>9525</xdr:colOff>
      <xdr:row>1</xdr:row>
      <xdr:rowOff>506730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228600"/>
          <a:ext cx="3609975" cy="411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114300</xdr:rowOff>
    </xdr:from>
    <xdr:to>
      <xdr:col>12</xdr:col>
      <xdr:colOff>104775</xdr:colOff>
      <xdr:row>43</xdr:row>
      <xdr:rowOff>19050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04800"/>
          <a:ext cx="6638925" cy="790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="80" zoomScaleNormal="80" workbookViewId="0">
      <selection activeCell="T2" sqref="T2"/>
    </sheetView>
  </sheetViews>
  <sheetFormatPr defaultRowHeight="15" x14ac:dyDescent="0.25"/>
  <cols>
    <col min="1" max="1" width="2" customWidth="1"/>
    <col min="2" max="2" width="33.42578125" customWidth="1"/>
    <col min="3" max="3" width="4.7109375" customWidth="1"/>
    <col min="4" max="4" width="16.7109375" customWidth="1"/>
    <col min="5" max="5" width="4.7109375" customWidth="1"/>
    <col min="6" max="6" width="16.7109375" customWidth="1"/>
    <col min="7" max="7" width="13.85546875" customWidth="1"/>
    <col min="8" max="8" width="4.5703125" customWidth="1"/>
    <col min="9" max="9" width="8.85546875" customWidth="1"/>
    <col min="10" max="10" width="7.7109375" customWidth="1"/>
    <col min="11" max="11" width="7.5703125" customWidth="1"/>
    <col min="18" max="18" width="3.5703125" customWidth="1"/>
  </cols>
  <sheetData>
    <row r="1" spans="1:18" ht="10.5" customHeight="1" thickBo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38"/>
    </row>
    <row r="2" spans="1:18" ht="87.75" customHeight="1" thickBot="1" x14ac:dyDescent="0.8">
      <c r="B2" s="9"/>
      <c r="C2" s="10"/>
      <c r="D2" s="57" t="s">
        <v>13</v>
      </c>
      <c r="E2" s="11"/>
      <c r="F2" s="12"/>
      <c r="G2" s="12"/>
      <c r="H2" s="12"/>
      <c r="I2" s="12"/>
      <c r="J2" s="12"/>
      <c r="K2" s="12"/>
      <c r="L2" s="12"/>
      <c r="M2" s="13"/>
      <c r="N2" s="34"/>
      <c r="O2" s="34"/>
      <c r="P2" s="9"/>
      <c r="Q2" s="9"/>
      <c r="R2" s="35"/>
    </row>
    <row r="3" spans="1:18" ht="7.5" customHeight="1" x14ac:dyDescent="0.3">
      <c r="A3" s="14"/>
      <c r="B3" s="9"/>
      <c r="C3" s="14"/>
      <c r="D3" s="14"/>
      <c r="E3" s="14"/>
      <c r="F3" s="14"/>
      <c r="G3" s="14"/>
      <c r="H3" s="14"/>
      <c r="I3" s="14"/>
      <c r="J3" s="14"/>
      <c r="K3" s="14"/>
      <c r="L3" s="9"/>
      <c r="M3" s="9"/>
      <c r="N3" s="9"/>
      <c r="O3" s="9"/>
      <c r="P3" s="9"/>
      <c r="Q3" s="9"/>
      <c r="R3" s="35"/>
    </row>
    <row r="4" spans="1:18" ht="15" customHeight="1" x14ac:dyDescent="0.3">
      <c r="A4" s="14"/>
      <c r="C4" s="58"/>
      <c r="D4" s="59" t="s">
        <v>12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5"/>
    </row>
    <row r="5" spans="1:18" ht="13.5" customHeight="1" x14ac:dyDescent="0.3">
      <c r="A5" s="14"/>
      <c r="B5" s="66" t="s">
        <v>11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35"/>
    </row>
    <row r="6" spans="1:18" ht="9.75" customHeight="1" thickBot="1" x14ac:dyDescent="0.35">
      <c r="A6" s="14"/>
      <c r="B6" s="9"/>
      <c r="C6" s="14"/>
      <c r="D6" s="14"/>
      <c r="E6" s="14"/>
      <c r="F6" s="14"/>
      <c r="G6" s="14"/>
      <c r="H6" s="14"/>
      <c r="I6" s="14"/>
      <c r="J6" s="14"/>
      <c r="K6" s="14"/>
      <c r="L6" s="9"/>
      <c r="M6" s="9"/>
      <c r="N6" s="9"/>
      <c r="O6" s="9"/>
      <c r="P6" s="9"/>
      <c r="Q6" s="9"/>
      <c r="R6" s="35"/>
    </row>
    <row r="7" spans="1:18" ht="21" customHeight="1" thickBot="1" x14ac:dyDescent="0.35">
      <c r="A7" s="14"/>
      <c r="B7" s="39" t="s">
        <v>7</v>
      </c>
      <c r="C7" s="44">
        <v>62</v>
      </c>
      <c r="D7" s="3" t="str">
        <f>IF(OR(C7&gt;75,C7&lt;54), "Out of Range"," ")</f>
        <v xml:space="preserve"> </v>
      </c>
      <c r="E7" s="40">
        <v>55</v>
      </c>
      <c r="F7" s="27" t="str">
        <f>IF(OR(E7&gt;75,E7&lt;54), "Out of Range"," ")</f>
        <v xml:space="preserve"> </v>
      </c>
      <c r="G7" s="47"/>
      <c r="H7" s="15"/>
      <c r="I7" s="15" t="s">
        <v>0</v>
      </c>
      <c r="J7" s="15" t="s">
        <v>1</v>
      </c>
      <c r="K7" s="15" t="s">
        <v>2</v>
      </c>
      <c r="L7" s="15" t="s">
        <v>3</v>
      </c>
      <c r="M7" s="15" t="s">
        <v>3</v>
      </c>
      <c r="N7" s="9"/>
      <c r="O7" s="9"/>
      <c r="P7" s="9"/>
      <c r="Q7" s="9"/>
      <c r="R7" s="35"/>
    </row>
    <row r="8" spans="1:18" ht="21" customHeight="1" thickBot="1" x14ac:dyDescent="0.35">
      <c r="A8" s="14"/>
      <c r="B8" s="54" t="s">
        <v>8</v>
      </c>
      <c r="C8" s="55">
        <v>5</v>
      </c>
      <c r="D8" s="45" t="str">
        <f>IF(OR(C8&gt;14,C8&lt;5), "Out of Range"," ")</f>
        <v xml:space="preserve"> </v>
      </c>
      <c r="E8" s="56">
        <v>5</v>
      </c>
      <c r="F8" s="46" t="str">
        <f>IF(OR(E8&gt;14,E8&lt;5), "Out of Range"," ")</f>
        <v xml:space="preserve"> </v>
      </c>
      <c r="G8" s="48" t="s">
        <v>5</v>
      </c>
      <c r="H8" s="16"/>
      <c r="I8" s="15"/>
      <c r="J8" s="15"/>
      <c r="K8" s="15"/>
      <c r="L8" s="16">
        <f>(+C7-32)/1.8</f>
        <v>16.666666666666668</v>
      </c>
      <c r="M8" s="16">
        <f>(+E7-32)/1.8</f>
        <v>12.777777777777777</v>
      </c>
      <c r="N8" s="9"/>
      <c r="O8" s="9"/>
      <c r="P8" s="9"/>
      <c r="Q8" s="9"/>
      <c r="R8" s="35"/>
    </row>
    <row r="9" spans="1:18" ht="21" customHeight="1" thickBot="1" x14ac:dyDescent="0.35">
      <c r="A9" s="14"/>
      <c r="B9" s="53" t="s">
        <v>9</v>
      </c>
      <c r="C9" s="62" t="s">
        <v>4</v>
      </c>
      <c r="D9" s="63"/>
      <c r="E9" s="64" t="s">
        <v>4</v>
      </c>
      <c r="F9" s="65"/>
      <c r="G9" s="28" t="s">
        <v>6</v>
      </c>
      <c r="H9" s="16"/>
      <c r="I9" s="15"/>
      <c r="J9" s="15"/>
      <c r="K9" s="15"/>
      <c r="L9" s="16"/>
      <c r="M9" s="16"/>
      <c r="N9" s="9"/>
      <c r="O9" s="9"/>
      <c r="P9" s="9"/>
      <c r="Q9" s="9"/>
      <c r="R9" s="35"/>
    </row>
    <row r="10" spans="1:18" ht="18.75" x14ac:dyDescent="0.3">
      <c r="A10" s="14"/>
      <c r="B10" s="49" t="s">
        <v>14</v>
      </c>
      <c r="C10" s="4"/>
      <c r="D10" s="1">
        <f>+$I10-(L$8*$J10)-(C$8*$K10)</f>
        <v>57.914666666666662</v>
      </c>
      <c r="E10" s="5"/>
      <c r="F10" s="6">
        <f t="shared" ref="F10:F24" si="0">+$I10-(M$8*$J10)-(E$8*$K10)</f>
        <v>70.954111111111104</v>
      </c>
      <c r="G10" s="29">
        <f>+ABS(D10-F10)</f>
        <v>13.039444444444442</v>
      </c>
      <c r="H10" s="17"/>
      <c r="I10" s="18">
        <v>118.608</v>
      </c>
      <c r="J10" s="18">
        <v>3.3530000000000002</v>
      </c>
      <c r="K10" s="18">
        <v>0.96199999999999997</v>
      </c>
      <c r="L10" s="9"/>
      <c r="M10" s="9"/>
      <c r="N10" s="9"/>
      <c r="O10" s="9"/>
      <c r="P10" s="9"/>
      <c r="Q10" s="9"/>
      <c r="R10" s="35"/>
    </row>
    <row r="11" spans="1:18" ht="18.75" x14ac:dyDescent="0.3">
      <c r="A11" s="14"/>
      <c r="B11" s="49" t="s">
        <v>15</v>
      </c>
      <c r="C11" s="4"/>
      <c r="D11" s="1">
        <f t="shared" ref="D11:D24" si="1">+I11-(L$8*J11)-(C$8*K11)</f>
        <v>67.023666666666671</v>
      </c>
      <c r="E11" s="5"/>
      <c r="F11" s="6">
        <f t="shared" si="0"/>
        <v>81.101444444444454</v>
      </c>
      <c r="G11" s="29">
        <f t="shared" ref="G11:G24" si="2">+ABS(D11-F11)</f>
        <v>14.077777777777783</v>
      </c>
      <c r="H11" s="17"/>
      <c r="I11" s="18">
        <v>138.78200000000001</v>
      </c>
      <c r="J11" s="18">
        <v>3.62</v>
      </c>
      <c r="K11" s="18">
        <v>2.2850000000000001</v>
      </c>
      <c r="L11" s="9"/>
      <c r="M11" s="9"/>
      <c r="N11" s="9"/>
      <c r="O11" s="9"/>
      <c r="P11" s="9"/>
      <c r="Q11" s="9"/>
      <c r="R11" s="35"/>
    </row>
    <row r="12" spans="1:18" ht="18.75" x14ac:dyDescent="0.3">
      <c r="A12" s="14"/>
      <c r="B12" s="49" t="s">
        <v>16</v>
      </c>
      <c r="C12" s="4"/>
      <c r="D12" s="1">
        <f t="shared" si="1"/>
        <v>58.116666666666674</v>
      </c>
      <c r="E12" s="5"/>
      <c r="F12" s="6">
        <f t="shared" si="0"/>
        <v>70.024444444444455</v>
      </c>
      <c r="G12" s="29">
        <f t="shared" si="2"/>
        <v>11.907777777777781</v>
      </c>
      <c r="H12" s="17"/>
      <c r="I12" s="18">
        <v>116.855</v>
      </c>
      <c r="J12" s="18">
        <v>3.0619999999999998</v>
      </c>
      <c r="K12" s="18">
        <v>1.5409999999999999</v>
      </c>
      <c r="L12" s="9"/>
      <c r="M12" s="9"/>
      <c r="N12" s="9"/>
      <c r="O12" s="9"/>
      <c r="P12" s="9"/>
      <c r="Q12" s="9"/>
      <c r="R12" s="35"/>
    </row>
    <row r="13" spans="1:18" ht="18.75" x14ac:dyDescent="0.3">
      <c r="A13" s="14"/>
      <c r="B13" s="49" t="s">
        <v>17</v>
      </c>
      <c r="C13" s="4"/>
      <c r="D13" s="1">
        <f t="shared" si="1"/>
        <v>65.661999999999992</v>
      </c>
      <c r="E13" s="5"/>
      <c r="F13" s="6">
        <f t="shared" si="0"/>
        <v>77.527000000000001</v>
      </c>
      <c r="G13" s="29">
        <f t="shared" si="2"/>
        <v>11.865000000000009</v>
      </c>
      <c r="H13" s="17"/>
      <c r="I13" s="18">
        <v>126.587</v>
      </c>
      <c r="J13" s="18">
        <v>3.0510000000000002</v>
      </c>
      <c r="K13" s="18">
        <v>2.0150000000000001</v>
      </c>
      <c r="L13" s="9"/>
      <c r="M13" s="9"/>
      <c r="N13" s="9"/>
      <c r="O13" s="9"/>
      <c r="P13" s="9"/>
      <c r="Q13" s="9"/>
      <c r="R13" s="35"/>
    </row>
    <row r="14" spans="1:18" ht="18.75" x14ac:dyDescent="0.3">
      <c r="A14" s="14"/>
      <c r="B14" s="49" t="s">
        <v>18</v>
      </c>
      <c r="C14" s="4"/>
      <c r="D14" s="1">
        <f t="shared" si="1"/>
        <v>54.8</v>
      </c>
      <c r="E14" s="5"/>
      <c r="F14" s="6">
        <f t="shared" si="0"/>
        <v>68.17</v>
      </c>
      <c r="G14" s="29">
        <f t="shared" si="2"/>
        <v>13.370000000000005</v>
      </c>
      <c r="H14" s="17"/>
      <c r="I14" s="18">
        <v>115.81</v>
      </c>
      <c r="J14" s="18">
        <v>3.4380000000000002</v>
      </c>
      <c r="K14" s="18">
        <v>0.74199999999999999</v>
      </c>
      <c r="L14" s="9"/>
      <c r="M14" s="9"/>
      <c r="N14" s="9"/>
      <c r="O14" s="9"/>
      <c r="P14" s="9"/>
      <c r="Q14" s="9"/>
      <c r="R14" s="35"/>
    </row>
    <row r="15" spans="1:18" ht="18.75" x14ac:dyDescent="0.3">
      <c r="A15" s="14"/>
      <c r="B15" s="49" t="s">
        <v>19</v>
      </c>
      <c r="C15" s="4"/>
      <c r="D15" s="1">
        <f t="shared" si="1"/>
        <v>63.824333333333342</v>
      </c>
      <c r="E15" s="5"/>
      <c r="F15" s="6">
        <f t="shared" si="0"/>
        <v>78.423222222222236</v>
      </c>
      <c r="G15" s="29">
        <f t="shared" si="2"/>
        <v>14.598888888888894</v>
      </c>
      <c r="H15" s="17"/>
      <c r="I15" s="18">
        <v>134.941</v>
      </c>
      <c r="J15" s="18">
        <v>3.754</v>
      </c>
      <c r="K15" s="18">
        <v>1.71</v>
      </c>
      <c r="L15" s="9"/>
      <c r="M15" s="9"/>
      <c r="N15" s="9"/>
      <c r="O15" s="9"/>
      <c r="P15" s="9"/>
      <c r="Q15" s="9"/>
      <c r="R15" s="35"/>
    </row>
    <row r="16" spans="1:18" ht="18.75" x14ac:dyDescent="0.3">
      <c r="A16" s="14"/>
      <c r="B16" s="49" t="s">
        <v>20</v>
      </c>
      <c r="C16" s="4"/>
      <c r="D16" s="1">
        <f t="shared" si="1"/>
        <v>64.604666666666674</v>
      </c>
      <c r="E16" s="5"/>
      <c r="F16" s="6">
        <f t="shared" si="0"/>
        <v>77.854111111111109</v>
      </c>
      <c r="G16" s="29">
        <f t="shared" si="2"/>
        <v>13.249444444444435</v>
      </c>
      <c r="H16" s="17"/>
      <c r="I16" s="18">
        <v>132.66300000000001</v>
      </c>
      <c r="J16" s="18">
        <v>3.407</v>
      </c>
      <c r="K16" s="18">
        <v>2.2549999999999999</v>
      </c>
      <c r="L16" s="9"/>
      <c r="M16" s="9"/>
      <c r="N16" s="9"/>
      <c r="O16" s="9"/>
      <c r="P16" s="9"/>
      <c r="Q16" s="9"/>
      <c r="R16" s="35"/>
    </row>
    <row r="17" spans="1:18" ht="18.75" x14ac:dyDescent="0.3">
      <c r="A17" s="14"/>
      <c r="B17" s="50" t="s">
        <v>21</v>
      </c>
      <c r="C17" s="24"/>
      <c r="D17" s="7">
        <f t="shared" si="1"/>
        <v>55.529333333333334</v>
      </c>
      <c r="E17" s="21"/>
      <c r="F17" s="19">
        <f t="shared" si="0"/>
        <v>68.739888888888899</v>
      </c>
      <c r="G17" s="32">
        <f t="shared" si="2"/>
        <v>13.210555555555565</v>
      </c>
      <c r="H17" s="17"/>
      <c r="I17" s="18">
        <v>117.736</v>
      </c>
      <c r="J17" s="18">
        <v>3.3969999999999998</v>
      </c>
      <c r="K17" s="18">
        <v>1.1180000000000001</v>
      </c>
      <c r="L17" s="9"/>
      <c r="M17" s="9"/>
      <c r="N17" s="9"/>
      <c r="O17" s="9"/>
      <c r="P17" s="9"/>
      <c r="Q17" s="9"/>
      <c r="R17" s="35"/>
    </row>
    <row r="18" spans="1:18" ht="18.75" x14ac:dyDescent="0.3">
      <c r="A18" s="14"/>
      <c r="B18" s="49" t="s">
        <v>22</v>
      </c>
      <c r="C18" s="4"/>
      <c r="D18" s="1">
        <f t="shared" si="1"/>
        <v>51.443333333333342</v>
      </c>
      <c r="E18" s="5"/>
      <c r="F18" s="6">
        <f t="shared" si="0"/>
        <v>64.443888888888907</v>
      </c>
      <c r="G18" s="29">
        <f t="shared" si="2"/>
        <v>13.000555555555565</v>
      </c>
      <c r="H18" s="17"/>
      <c r="I18" s="18">
        <v>112.55500000000001</v>
      </c>
      <c r="J18" s="18">
        <v>3.343</v>
      </c>
      <c r="K18" s="18">
        <v>1.079</v>
      </c>
      <c r="L18" s="9"/>
      <c r="M18" s="9"/>
      <c r="N18" s="9"/>
      <c r="O18" s="9"/>
      <c r="P18" s="9"/>
      <c r="Q18" s="9"/>
      <c r="R18" s="35"/>
    </row>
    <row r="19" spans="1:18" ht="18.75" x14ac:dyDescent="0.3">
      <c r="A19" s="14"/>
      <c r="B19" s="49" t="s">
        <v>23</v>
      </c>
      <c r="C19" s="4"/>
      <c r="D19" s="1">
        <f t="shared" si="1"/>
        <v>65.647999999999996</v>
      </c>
      <c r="E19" s="5"/>
      <c r="F19" s="6">
        <f t="shared" si="0"/>
        <v>79.437999999999988</v>
      </c>
      <c r="G19" s="29">
        <f t="shared" si="2"/>
        <v>13.789999999999992</v>
      </c>
      <c r="H19" s="17"/>
      <c r="I19" s="18">
        <v>137.36799999999999</v>
      </c>
      <c r="J19" s="18">
        <v>3.5459999999999998</v>
      </c>
      <c r="K19" s="18">
        <v>2.524</v>
      </c>
      <c r="L19" s="9"/>
      <c r="M19" s="9"/>
      <c r="N19" s="9"/>
      <c r="O19" s="9"/>
      <c r="P19" s="9"/>
      <c r="Q19" s="9"/>
      <c r="R19" s="35"/>
    </row>
    <row r="20" spans="1:18" ht="18.75" x14ac:dyDescent="0.3">
      <c r="A20" s="14"/>
      <c r="B20" s="51" t="s">
        <v>24</v>
      </c>
      <c r="C20" s="25"/>
      <c r="D20" s="8">
        <f t="shared" si="1"/>
        <v>64.974666666666664</v>
      </c>
      <c r="E20" s="22"/>
      <c r="F20" s="20">
        <f t="shared" si="0"/>
        <v>83.054111111111112</v>
      </c>
      <c r="G20" s="33">
        <f t="shared" si="2"/>
        <v>18.079444444444448</v>
      </c>
      <c r="H20" s="17"/>
      <c r="I20" s="18">
        <v>149.99299999999999</v>
      </c>
      <c r="J20" s="18">
        <v>4.649</v>
      </c>
      <c r="K20" s="18">
        <v>1.5069999999999999</v>
      </c>
      <c r="L20" s="9"/>
      <c r="M20" s="9"/>
      <c r="N20" s="9"/>
      <c r="O20" s="9"/>
      <c r="P20" s="9"/>
      <c r="Q20" s="9"/>
      <c r="R20" s="35"/>
    </row>
    <row r="21" spans="1:18" ht="18.75" x14ac:dyDescent="0.3">
      <c r="A21" s="14"/>
      <c r="B21" s="49" t="s">
        <v>25</v>
      </c>
      <c r="C21" s="4"/>
      <c r="D21" s="1">
        <f t="shared" si="1"/>
        <v>61.054999999999993</v>
      </c>
      <c r="E21" s="5"/>
      <c r="F21" s="6">
        <f t="shared" si="0"/>
        <v>74.413333333333341</v>
      </c>
      <c r="G21" s="29">
        <f t="shared" si="2"/>
        <v>13.358333333333348</v>
      </c>
      <c r="H21" s="17"/>
      <c r="I21" s="18">
        <v>125.605</v>
      </c>
      <c r="J21" s="18">
        <v>3.4350000000000001</v>
      </c>
      <c r="K21" s="18">
        <v>1.46</v>
      </c>
      <c r="L21" s="9"/>
      <c r="M21" s="9"/>
      <c r="N21" s="9"/>
      <c r="O21" s="9"/>
      <c r="P21" s="9"/>
      <c r="Q21" s="9"/>
      <c r="R21" s="35"/>
    </row>
    <row r="22" spans="1:18" ht="18.75" x14ac:dyDescent="0.3">
      <c r="A22" s="14"/>
      <c r="B22" s="49" t="s">
        <v>26</v>
      </c>
      <c r="C22" s="4"/>
      <c r="D22" s="1">
        <f t="shared" si="1"/>
        <v>70.988333333333316</v>
      </c>
      <c r="E22" s="5"/>
      <c r="F22" s="6">
        <f t="shared" si="0"/>
        <v>92.563888888888897</v>
      </c>
      <c r="G22" s="29">
        <f t="shared" si="2"/>
        <v>21.575555555555582</v>
      </c>
      <c r="H22" s="17"/>
      <c r="I22" s="18">
        <v>168.01</v>
      </c>
      <c r="J22" s="18">
        <v>5.548</v>
      </c>
      <c r="K22" s="18">
        <v>0.91100000000000003</v>
      </c>
      <c r="L22" s="9"/>
      <c r="M22" s="9"/>
      <c r="N22" s="9"/>
      <c r="O22" s="9"/>
      <c r="P22" s="9"/>
      <c r="Q22" s="9"/>
      <c r="R22" s="35"/>
    </row>
    <row r="23" spans="1:18" ht="18.75" x14ac:dyDescent="0.3">
      <c r="A23" s="14"/>
      <c r="B23" s="49" t="s">
        <v>27</v>
      </c>
      <c r="C23" s="4"/>
      <c r="D23" s="1">
        <f t="shared" si="1"/>
        <v>74.399999999999991</v>
      </c>
      <c r="E23" s="5"/>
      <c r="F23" s="6">
        <f t="shared" si="0"/>
        <v>93.825000000000017</v>
      </c>
      <c r="G23" s="29">
        <f t="shared" si="2"/>
        <v>19.425000000000026</v>
      </c>
      <c r="H23" s="17"/>
      <c r="I23" s="18">
        <v>166.11500000000001</v>
      </c>
      <c r="J23" s="18">
        <v>4.9950000000000001</v>
      </c>
      <c r="K23" s="18">
        <v>1.6930000000000001</v>
      </c>
      <c r="L23" s="9"/>
      <c r="M23" s="9"/>
      <c r="N23" s="9"/>
      <c r="O23" s="9"/>
      <c r="P23" s="9"/>
      <c r="Q23" s="9"/>
      <c r="R23" s="35"/>
    </row>
    <row r="24" spans="1:18" ht="19.5" thickBot="1" x14ac:dyDescent="0.35">
      <c r="A24" s="14"/>
      <c r="B24" s="52" t="s">
        <v>28</v>
      </c>
      <c r="C24" s="26"/>
      <c r="D24" s="2">
        <f t="shared" si="1"/>
        <v>71.526666666666671</v>
      </c>
      <c r="E24" s="23"/>
      <c r="F24" s="30">
        <f t="shared" si="0"/>
        <v>89.197777777777802</v>
      </c>
      <c r="G24" s="31">
        <f t="shared" si="2"/>
        <v>17.671111111111131</v>
      </c>
      <c r="H24" s="17"/>
      <c r="I24" s="18">
        <v>156.935</v>
      </c>
      <c r="J24" s="18">
        <v>4.5439999999999996</v>
      </c>
      <c r="K24" s="18">
        <v>1.9350000000000001</v>
      </c>
      <c r="L24" s="9"/>
      <c r="M24" s="9"/>
      <c r="N24" s="9"/>
      <c r="O24" s="9"/>
      <c r="P24" s="9"/>
      <c r="Q24" s="9"/>
      <c r="R24" s="35"/>
    </row>
    <row r="25" spans="1:18" ht="6" customHeight="1" x14ac:dyDescent="0.3">
      <c r="A25" s="14"/>
      <c r="B25" s="41"/>
      <c r="C25" s="41"/>
      <c r="D25" s="42"/>
      <c r="E25" s="41"/>
      <c r="F25" s="42"/>
      <c r="G25" s="42"/>
      <c r="H25" s="17"/>
      <c r="I25" s="18"/>
      <c r="J25" s="18"/>
      <c r="K25" s="18"/>
      <c r="L25" s="9"/>
      <c r="M25" s="9"/>
      <c r="N25" s="9"/>
      <c r="O25" s="9"/>
      <c r="P25" s="9"/>
      <c r="Q25" s="9"/>
      <c r="R25" s="35"/>
    </row>
    <row r="26" spans="1:18" ht="16.5" customHeight="1" x14ac:dyDescent="0.3">
      <c r="A26" s="14"/>
      <c r="B26" s="43" t="s">
        <v>10</v>
      </c>
      <c r="C26" s="41"/>
      <c r="D26" s="42"/>
      <c r="E26" s="41"/>
      <c r="F26" s="42"/>
      <c r="G26" s="42"/>
      <c r="H26" s="17"/>
      <c r="I26" s="18"/>
      <c r="J26" s="18"/>
      <c r="K26" s="18"/>
      <c r="L26" s="9"/>
      <c r="M26" s="9"/>
      <c r="N26" s="9"/>
      <c r="O26" s="9"/>
      <c r="P26" s="9"/>
      <c r="Q26" s="9"/>
      <c r="R26" s="35"/>
    </row>
    <row r="27" spans="1:18" ht="16.5" customHeight="1" x14ac:dyDescent="0.3">
      <c r="A27" s="14"/>
      <c r="B27" s="43" t="s">
        <v>35</v>
      </c>
      <c r="C27" s="41"/>
      <c r="D27" s="42"/>
      <c r="E27" s="41"/>
      <c r="F27" s="42"/>
      <c r="G27" s="42"/>
      <c r="H27" s="17"/>
      <c r="I27" s="18"/>
      <c r="J27" s="18"/>
      <c r="K27" s="18"/>
      <c r="L27" s="9"/>
      <c r="M27" s="9"/>
      <c r="N27" s="9"/>
      <c r="O27" s="9"/>
      <c r="P27" s="9"/>
      <c r="Q27" s="9"/>
      <c r="R27" s="35"/>
    </row>
    <row r="28" spans="1:18" ht="16.5" customHeight="1" x14ac:dyDescent="0.3">
      <c r="A28" s="14"/>
      <c r="B28" s="43" t="s">
        <v>32</v>
      </c>
      <c r="C28" s="41"/>
      <c r="D28" s="42"/>
      <c r="E28" s="41"/>
      <c r="F28" s="42"/>
      <c r="G28" s="42"/>
      <c r="H28" s="17"/>
      <c r="I28" s="18"/>
      <c r="J28" s="18"/>
      <c r="K28" s="18"/>
      <c r="L28" s="9"/>
      <c r="M28" s="9"/>
      <c r="N28" s="9"/>
      <c r="O28" s="9"/>
      <c r="P28" s="9"/>
      <c r="Q28" s="9"/>
      <c r="R28" s="35"/>
    </row>
    <row r="29" spans="1:18" ht="16.5" customHeight="1" x14ac:dyDescent="0.3">
      <c r="A29" s="14"/>
      <c r="B29" t="s">
        <v>33</v>
      </c>
      <c r="C29" s="41"/>
      <c r="D29" s="42"/>
      <c r="E29" s="41"/>
      <c r="F29" s="42"/>
      <c r="G29" s="42"/>
      <c r="H29" s="17"/>
      <c r="I29" s="18"/>
      <c r="J29" s="18"/>
      <c r="K29" s="18"/>
      <c r="L29" s="9"/>
      <c r="M29" s="9"/>
      <c r="N29" s="9"/>
      <c r="O29" s="9"/>
      <c r="P29" s="9"/>
      <c r="Q29" s="9"/>
      <c r="R29" s="35"/>
    </row>
    <row r="30" spans="1:18" ht="16.5" customHeight="1" x14ac:dyDescent="0.3">
      <c r="A30" s="14"/>
      <c r="B30" s="43" t="s">
        <v>31</v>
      </c>
      <c r="C30" s="41"/>
      <c r="D30" s="42"/>
      <c r="E30" s="41"/>
      <c r="F30" s="42"/>
      <c r="G30" s="42"/>
      <c r="H30" s="17"/>
      <c r="I30" s="18"/>
      <c r="J30" s="18"/>
      <c r="K30" s="18"/>
      <c r="L30" s="9"/>
      <c r="M30" s="9"/>
      <c r="N30" s="9"/>
      <c r="O30" s="9"/>
      <c r="P30" s="9"/>
      <c r="Q30" s="9"/>
      <c r="R30" s="35"/>
    </row>
    <row r="31" spans="1:18" ht="16.5" customHeight="1" x14ac:dyDescent="0.3">
      <c r="A31" s="14"/>
      <c r="B31" s="43" t="s">
        <v>34</v>
      </c>
      <c r="C31" s="41"/>
      <c r="D31" s="42"/>
      <c r="E31" s="41"/>
      <c r="F31" s="42"/>
      <c r="G31" s="42"/>
      <c r="H31" s="17"/>
      <c r="I31" s="18"/>
      <c r="J31" s="18"/>
      <c r="K31" s="18"/>
      <c r="L31" s="9"/>
      <c r="M31" s="9"/>
      <c r="N31" s="9"/>
      <c r="O31" s="9"/>
      <c r="P31" s="9"/>
      <c r="Q31" s="9"/>
      <c r="R31" s="35"/>
    </row>
    <row r="32" spans="1:18" ht="16.5" customHeight="1" x14ac:dyDescent="0.3">
      <c r="A32" s="14"/>
      <c r="B32" s="43"/>
      <c r="C32" s="41"/>
      <c r="D32" s="42"/>
      <c r="E32" s="41"/>
      <c r="F32" s="42"/>
      <c r="G32" s="42"/>
      <c r="H32" s="17"/>
      <c r="I32" s="18"/>
      <c r="J32" s="18"/>
      <c r="K32" s="18"/>
      <c r="L32" s="9"/>
      <c r="M32" s="9"/>
      <c r="N32" s="9"/>
      <c r="O32" s="9"/>
      <c r="P32" s="9"/>
      <c r="Q32" s="9"/>
      <c r="R32" s="35"/>
    </row>
    <row r="33" spans="1:18" ht="16.5" customHeight="1" x14ac:dyDescent="0.3">
      <c r="A33" s="14"/>
      <c r="B33" s="43" t="s">
        <v>29</v>
      </c>
      <c r="C33" s="41"/>
      <c r="D33" s="42"/>
      <c r="E33" s="41"/>
      <c r="F33" s="42"/>
      <c r="G33" s="42"/>
      <c r="H33" s="17"/>
      <c r="I33" s="18"/>
      <c r="J33" s="18"/>
      <c r="K33" s="18"/>
      <c r="L33" s="9"/>
      <c r="M33" s="9"/>
      <c r="N33" s="9"/>
      <c r="O33" s="9"/>
      <c r="P33" s="9"/>
      <c r="Q33" s="9"/>
      <c r="R33" s="35"/>
    </row>
    <row r="34" spans="1:18" ht="15" customHeight="1" x14ac:dyDescent="0.25">
      <c r="A34" s="36"/>
      <c r="B34" s="60" t="s">
        <v>30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/>
    </row>
    <row r="36" spans="1:18" x14ac:dyDescent="0.25">
      <c r="B36" s="61"/>
    </row>
    <row r="37" spans="1:18" x14ac:dyDescent="0.25">
      <c r="B37" s="61"/>
    </row>
    <row r="38" spans="1:18" x14ac:dyDescent="0.25">
      <c r="B38" s="61"/>
    </row>
  </sheetData>
  <mergeCells count="3">
    <mergeCell ref="C9:D9"/>
    <mergeCell ref="E9:F9"/>
    <mergeCell ref="B5:Q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2ADC4F1132041B860967344F7ED2F" ma:contentTypeVersion="2" ma:contentTypeDescription="Create a new document." ma:contentTypeScope="" ma:versionID="fb0a9a2323d46480b951ea4fcfeceebb">
  <xsd:schema xmlns:xsd="http://www.w3.org/2001/XMLSchema" xmlns:xs="http://www.w3.org/2001/XMLSchema" xmlns:p="http://schemas.microsoft.com/office/2006/metadata/properties" xmlns:ns2="bf31149c-b57a-4678-9b7c-236960560f2a" targetNamespace="http://schemas.microsoft.com/office/2006/metadata/properties" ma:root="true" ma:fieldsID="9266398ff97133c6aa703a1f17134b37" ns2:_="">
    <xsd:import namespace="bf31149c-b57a-4678-9b7c-236960560f2a"/>
    <xsd:element name="properties">
      <xsd:complexType>
        <xsd:sequence>
          <xsd:element name="documentManagement">
            <xsd:complexType>
              <xsd:all>
                <xsd:element ref="ns2:Link" minOccurs="0"/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1149c-b57a-4678-9b7c-236960560f2a" elementFormDefault="qualified">
    <xsd:import namespace="http://schemas.microsoft.com/office/2006/documentManagement/types"/>
    <xsd:import namespace="http://schemas.microsoft.com/office/infopath/2007/PartnerControls"/>
    <xsd:element name="Link" ma:index="8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s0" ma:index="9" nillable="true" ma:displayName="Comments" ma:description="comments on modifications, use format: date/comment/initials" ma:internalName="Comment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bf31149c-b57a-4678-9b7c-236960560f2a">
      <Url xsi:nil="true"/>
      <Description xsi:nil="true"/>
    </Link>
    <Comments0 xmlns="bf31149c-b57a-4678-9b7c-236960560f2a" xsi:nil="true"/>
  </documentManagement>
</p:properties>
</file>

<file path=customXml/itemProps1.xml><?xml version="1.0" encoding="utf-8"?>
<ds:datastoreItem xmlns:ds="http://schemas.openxmlformats.org/officeDocument/2006/customXml" ds:itemID="{FBD35463-DBCB-4B78-8860-2692C050ED0E}"/>
</file>

<file path=customXml/itemProps2.xml><?xml version="1.0" encoding="utf-8"?>
<ds:datastoreItem xmlns:ds="http://schemas.openxmlformats.org/officeDocument/2006/customXml" ds:itemID="{D9BB94B9-7AD2-402F-A540-1B763E3D74E8}"/>
</file>

<file path=customXml/itemProps3.xml><?xml version="1.0" encoding="utf-8"?>
<ds:datastoreItem xmlns:ds="http://schemas.openxmlformats.org/officeDocument/2006/customXml" ds:itemID="{AA5D407B-7F72-4FFC-AD54-9FC4FF4CC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Wave schedule tool</vt:lpstr>
      <vt:lpstr>How to use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Runkle</dc:creator>
  <cp:lastModifiedBy>Lacy, Lisa</cp:lastModifiedBy>
  <dcterms:created xsi:type="dcterms:W3CDTF">2011-08-10T17:04:52Z</dcterms:created>
  <dcterms:modified xsi:type="dcterms:W3CDTF">2012-10-10T21:04:20Z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0x010100AD72ADC4F1132041B860967344F7ED2F</vt:lpwstr>
  </property>
</Properties>
</file>