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8060" windowHeight="8580" tabRatio="766" activeTab="1"/>
  </bookViews>
  <sheets>
    <sheet name="Exapmle " sheetId="32" r:id="rId1"/>
    <sheet name="Pump 1" sheetId="52" r:id="rId2"/>
    <sheet name="Pump 2" sheetId="53" r:id="rId3"/>
    <sheet name="Pump 3" sheetId="54" r:id="rId4"/>
    <sheet name="Pump 4" sheetId="55" r:id="rId5"/>
    <sheet name="Pump 5" sheetId="56" r:id="rId6"/>
    <sheet name="Pump 6" sheetId="57" r:id="rId7"/>
    <sheet name="Pump 7" sheetId="58" r:id="rId8"/>
    <sheet name="Pump 8" sheetId="59" r:id="rId9"/>
    <sheet name="Pump 9" sheetId="60" r:id="rId10"/>
    <sheet name="Pump 10" sheetId="61" r:id="rId11"/>
    <sheet name="Pump 11" sheetId="62" r:id="rId12"/>
    <sheet name="Pump 12" sheetId="63" r:id="rId13"/>
    <sheet name="Pump 13" sheetId="64" r:id="rId14"/>
    <sheet name="Pump 14" sheetId="65" r:id="rId15"/>
    <sheet name="Pump 15" sheetId="66" r:id="rId16"/>
  </sheets>
  <calcPr calcId="145621"/>
</workbook>
</file>

<file path=xl/calcChain.xml><?xml version="1.0" encoding="utf-8"?>
<calcChain xmlns="http://schemas.openxmlformats.org/spreadsheetml/2006/main">
  <c r="M22" i="66" l="1"/>
  <c r="M23" i="66" s="1"/>
  <c r="L22" i="66"/>
  <c r="L23" i="66" s="1"/>
  <c r="K22" i="66"/>
  <c r="K23" i="66" s="1"/>
  <c r="J22" i="66"/>
  <c r="J23" i="66" s="1"/>
  <c r="I22" i="66"/>
  <c r="I23" i="66" s="1"/>
  <c r="H22" i="66"/>
  <c r="H23" i="66" s="1"/>
  <c r="M16" i="66"/>
  <c r="L16" i="66"/>
  <c r="K16" i="66"/>
  <c r="J16" i="66"/>
  <c r="I16" i="66"/>
  <c r="H16" i="66"/>
  <c r="G16" i="66"/>
  <c r="K21" i="66" s="1"/>
  <c r="N15" i="66"/>
  <c r="N14" i="66"/>
  <c r="N13" i="66"/>
  <c r="N12" i="66"/>
  <c r="C12" i="66"/>
  <c r="C13" i="66" s="1"/>
  <c r="C14" i="66" s="1"/>
  <c r="N11" i="66"/>
  <c r="N10" i="66"/>
  <c r="N9" i="66"/>
  <c r="M23" i="65"/>
  <c r="M22" i="65"/>
  <c r="L22" i="65"/>
  <c r="L23" i="65" s="1"/>
  <c r="K22" i="65"/>
  <c r="K23" i="65" s="1"/>
  <c r="J22" i="65"/>
  <c r="J23" i="65" s="1"/>
  <c r="I22" i="65"/>
  <c r="I23" i="65" s="1"/>
  <c r="H22" i="65"/>
  <c r="H23" i="65" s="1"/>
  <c r="L20" i="65"/>
  <c r="M16" i="65"/>
  <c r="L16" i="65"/>
  <c r="K16" i="65"/>
  <c r="J16" i="65"/>
  <c r="I16" i="65"/>
  <c r="H16" i="65"/>
  <c r="G16" i="65"/>
  <c r="K21" i="65" s="1"/>
  <c r="N15" i="65"/>
  <c r="N14" i="65"/>
  <c r="N13" i="65"/>
  <c r="C13" i="65"/>
  <c r="C14" i="65" s="1"/>
  <c r="N12" i="65"/>
  <c r="C12" i="65"/>
  <c r="N11" i="65"/>
  <c r="N10" i="65"/>
  <c r="N9" i="65"/>
  <c r="M22" i="64"/>
  <c r="M23" i="64" s="1"/>
  <c r="L22" i="64"/>
  <c r="L23" i="64" s="1"/>
  <c r="K22" i="64"/>
  <c r="K23" i="64" s="1"/>
  <c r="J22" i="64"/>
  <c r="J23" i="64" s="1"/>
  <c r="I22" i="64"/>
  <c r="I23" i="64" s="1"/>
  <c r="H22" i="64"/>
  <c r="H23" i="64" s="1"/>
  <c r="H25" i="64" s="1"/>
  <c r="M16" i="64"/>
  <c r="L16" i="64"/>
  <c r="K16" i="64"/>
  <c r="J16" i="64"/>
  <c r="I16" i="64"/>
  <c r="H16" i="64"/>
  <c r="G16" i="64"/>
  <c r="K21" i="64" s="1"/>
  <c r="N15" i="64"/>
  <c r="N14" i="64"/>
  <c r="N13" i="64"/>
  <c r="N12" i="64"/>
  <c r="C12" i="64"/>
  <c r="C13" i="64" s="1"/>
  <c r="C14" i="64" s="1"/>
  <c r="N11" i="64"/>
  <c r="N10" i="64"/>
  <c r="N9" i="64"/>
  <c r="M22" i="63"/>
  <c r="M23" i="63" s="1"/>
  <c r="L22" i="63"/>
  <c r="L23" i="63" s="1"/>
  <c r="K22" i="63"/>
  <c r="K23" i="63" s="1"/>
  <c r="J22" i="63"/>
  <c r="J23" i="63" s="1"/>
  <c r="I22" i="63"/>
  <c r="I23" i="63" s="1"/>
  <c r="H22" i="63"/>
  <c r="H23" i="63" s="1"/>
  <c r="H25" i="63" s="1"/>
  <c r="M16" i="63"/>
  <c r="L16" i="63"/>
  <c r="K16" i="63"/>
  <c r="J16" i="63"/>
  <c r="I16" i="63"/>
  <c r="H16" i="63"/>
  <c r="G16" i="63"/>
  <c r="K21" i="63" s="1"/>
  <c r="N15" i="63"/>
  <c r="N14" i="63"/>
  <c r="N13" i="63"/>
  <c r="N12" i="63"/>
  <c r="C12" i="63"/>
  <c r="C13" i="63" s="1"/>
  <c r="C14" i="63" s="1"/>
  <c r="N11" i="63"/>
  <c r="N10" i="63"/>
  <c r="N9" i="63"/>
  <c r="M22" i="62"/>
  <c r="M23" i="62" s="1"/>
  <c r="L22" i="62"/>
  <c r="L23" i="62" s="1"/>
  <c r="K22" i="62"/>
  <c r="K23" i="62" s="1"/>
  <c r="J22" i="62"/>
  <c r="J23" i="62" s="1"/>
  <c r="I22" i="62"/>
  <c r="I23" i="62" s="1"/>
  <c r="H22" i="62"/>
  <c r="H23" i="62" s="1"/>
  <c r="H25" i="62" s="1"/>
  <c r="M16" i="62"/>
  <c r="L16" i="62"/>
  <c r="K16" i="62"/>
  <c r="J16" i="62"/>
  <c r="I16" i="62"/>
  <c r="H16" i="62"/>
  <c r="G16" i="62"/>
  <c r="K21" i="62" s="1"/>
  <c r="N15" i="62"/>
  <c r="N14" i="62"/>
  <c r="N13" i="62"/>
  <c r="N12" i="62"/>
  <c r="C12" i="62"/>
  <c r="C13" i="62" s="1"/>
  <c r="C14" i="62" s="1"/>
  <c r="N11" i="62"/>
  <c r="N10" i="62"/>
  <c r="N9" i="62"/>
  <c r="M23" i="61"/>
  <c r="M22" i="61"/>
  <c r="L22" i="61"/>
  <c r="L23" i="61" s="1"/>
  <c r="K22" i="61"/>
  <c r="K23" i="61" s="1"/>
  <c r="J22" i="61"/>
  <c r="J23" i="61" s="1"/>
  <c r="I22" i="61"/>
  <c r="I23" i="61" s="1"/>
  <c r="H22" i="61"/>
  <c r="H23" i="61" s="1"/>
  <c r="M21" i="61"/>
  <c r="K20" i="61"/>
  <c r="M16" i="61"/>
  <c r="L16" i="61"/>
  <c r="K16" i="61"/>
  <c r="J16" i="61"/>
  <c r="I16" i="61"/>
  <c r="H16" i="61"/>
  <c r="G16" i="61"/>
  <c r="K21" i="61" s="1"/>
  <c r="N15" i="61"/>
  <c r="N14" i="61"/>
  <c r="N13" i="61"/>
  <c r="N12" i="61"/>
  <c r="C12" i="61"/>
  <c r="C13" i="61" s="1"/>
  <c r="C14" i="61" s="1"/>
  <c r="N11" i="61"/>
  <c r="N10" i="61"/>
  <c r="N9" i="61"/>
  <c r="M22" i="60"/>
  <c r="M23" i="60" s="1"/>
  <c r="L22" i="60"/>
  <c r="L23" i="60" s="1"/>
  <c r="K22" i="60"/>
  <c r="K23" i="60" s="1"/>
  <c r="J22" i="60"/>
  <c r="J23" i="60" s="1"/>
  <c r="I22" i="60"/>
  <c r="I23" i="60" s="1"/>
  <c r="H22" i="60"/>
  <c r="H23" i="60" s="1"/>
  <c r="K20" i="60"/>
  <c r="M16" i="60"/>
  <c r="L16" i="60"/>
  <c r="K16" i="60"/>
  <c r="J16" i="60"/>
  <c r="I16" i="60"/>
  <c r="H16" i="60"/>
  <c r="G16" i="60"/>
  <c r="K21" i="60" s="1"/>
  <c r="N15" i="60"/>
  <c r="N14" i="60"/>
  <c r="N13" i="60"/>
  <c r="N12" i="60"/>
  <c r="C12" i="60"/>
  <c r="C13" i="60" s="1"/>
  <c r="C14" i="60" s="1"/>
  <c r="N11" i="60"/>
  <c r="N10" i="60"/>
  <c r="N9" i="60"/>
  <c r="M23" i="59"/>
  <c r="M22" i="59"/>
  <c r="L22" i="59"/>
  <c r="L23" i="59" s="1"/>
  <c r="K22" i="59"/>
  <c r="K23" i="59" s="1"/>
  <c r="J22" i="59"/>
  <c r="J23" i="59" s="1"/>
  <c r="I22" i="59"/>
  <c r="I23" i="59" s="1"/>
  <c r="H22" i="59"/>
  <c r="H23" i="59" s="1"/>
  <c r="M21" i="59"/>
  <c r="H21" i="59"/>
  <c r="H20" i="59"/>
  <c r="M16" i="59"/>
  <c r="L16" i="59"/>
  <c r="K16" i="59"/>
  <c r="J16" i="59"/>
  <c r="I16" i="59"/>
  <c r="H16" i="59"/>
  <c r="G16" i="59"/>
  <c r="K21" i="59" s="1"/>
  <c r="N15" i="59"/>
  <c r="N14" i="59"/>
  <c r="N13" i="59"/>
  <c r="C13" i="59"/>
  <c r="C14" i="59" s="1"/>
  <c r="N12" i="59"/>
  <c r="C12" i="59"/>
  <c r="N11" i="59"/>
  <c r="N10" i="59"/>
  <c r="N9" i="59"/>
  <c r="M22" i="58"/>
  <c r="M23" i="58" s="1"/>
  <c r="L22" i="58"/>
  <c r="L23" i="58" s="1"/>
  <c r="K22" i="58"/>
  <c r="K23" i="58" s="1"/>
  <c r="J22" i="58"/>
  <c r="J23" i="58" s="1"/>
  <c r="I22" i="58"/>
  <c r="I23" i="58" s="1"/>
  <c r="H22" i="58"/>
  <c r="H23" i="58" s="1"/>
  <c r="M16" i="58"/>
  <c r="L16" i="58"/>
  <c r="K16" i="58"/>
  <c r="J16" i="58"/>
  <c r="I16" i="58"/>
  <c r="H16" i="58"/>
  <c r="G16" i="58"/>
  <c r="K21" i="58" s="1"/>
  <c r="N15" i="58"/>
  <c r="N14" i="58"/>
  <c r="N13" i="58"/>
  <c r="C13" i="58"/>
  <c r="C14" i="58" s="1"/>
  <c r="N12" i="58"/>
  <c r="C12" i="58"/>
  <c r="N11" i="58"/>
  <c r="N10" i="58"/>
  <c r="N9" i="58"/>
  <c r="M22" i="57"/>
  <c r="M23" i="57" s="1"/>
  <c r="L22" i="57"/>
  <c r="L23" i="57" s="1"/>
  <c r="K22" i="57"/>
  <c r="K23" i="57" s="1"/>
  <c r="J22" i="57"/>
  <c r="J23" i="57" s="1"/>
  <c r="I22" i="57"/>
  <c r="I23" i="57" s="1"/>
  <c r="H22" i="57"/>
  <c r="H23" i="57" s="1"/>
  <c r="H20" i="57"/>
  <c r="M16" i="57"/>
  <c r="L16" i="57"/>
  <c r="K16" i="57"/>
  <c r="J16" i="57"/>
  <c r="I16" i="57"/>
  <c r="H16" i="57"/>
  <c r="G16" i="57"/>
  <c r="K21" i="57" s="1"/>
  <c r="N15" i="57"/>
  <c r="N14" i="57"/>
  <c r="N13" i="57"/>
  <c r="C13" i="57"/>
  <c r="C14" i="57" s="1"/>
  <c r="N12" i="57"/>
  <c r="C12" i="57"/>
  <c r="N11" i="57"/>
  <c r="N10" i="57"/>
  <c r="N9" i="57"/>
  <c r="M22" i="56"/>
  <c r="M23" i="56" s="1"/>
  <c r="L22" i="56"/>
  <c r="L23" i="56" s="1"/>
  <c r="K22" i="56"/>
  <c r="K23" i="56" s="1"/>
  <c r="J22" i="56"/>
  <c r="J23" i="56" s="1"/>
  <c r="I22" i="56"/>
  <c r="I23" i="56" s="1"/>
  <c r="H22" i="56"/>
  <c r="H23" i="56" s="1"/>
  <c r="M16" i="56"/>
  <c r="L16" i="56"/>
  <c r="K16" i="56"/>
  <c r="J16" i="56"/>
  <c r="I16" i="56"/>
  <c r="H16" i="56"/>
  <c r="G16" i="56"/>
  <c r="K21" i="56" s="1"/>
  <c r="N15" i="56"/>
  <c r="N14" i="56"/>
  <c r="N13" i="56"/>
  <c r="N12" i="56"/>
  <c r="C12" i="56"/>
  <c r="C13" i="56" s="1"/>
  <c r="C14" i="56" s="1"/>
  <c r="N11" i="56"/>
  <c r="N10" i="56"/>
  <c r="N9" i="56"/>
  <c r="I23" i="55"/>
  <c r="M22" i="55"/>
  <c r="M23" i="55" s="1"/>
  <c r="L22" i="55"/>
  <c r="L23" i="55" s="1"/>
  <c r="K22" i="55"/>
  <c r="K23" i="55" s="1"/>
  <c r="J22" i="55"/>
  <c r="J23" i="55" s="1"/>
  <c r="I22" i="55"/>
  <c r="H22" i="55"/>
  <c r="H23" i="55" s="1"/>
  <c r="J21" i="55"/>
  <c r="H20" i="55"/>
  <c r="M16" i="55"/>
  <c r="L16" i="55"/>
  <c r="K16" i="55"/>
  <c r="J16" i="55"/>
  <c r="I16" i="55"/>
  <c r="H16" i="55"/>
  <c r="G16" i="55"/>
  <c r="K21" i="55" s="1"/>
  <c r="N15" i="55"/>
  <c r="N14" i="55"/>
  <c r="N13" i="55"/>
  <c r="C13" i="55"/>
  <c r="C14" i="55" s="1"/>
  <c r="N12" i="55"/>
  <c r="C12" i="55"/>
  <c r="N11" i="55"/>
  <c r="N10" i="55"/>
  <c r="N9" i="55"/>
  <c r="M22" i="54"/>
  <c r="M23" i="54" s="1"/>
  <c r="L22" i="54"/>
  <c r="L23" i="54" s="1"/>
  <c r="K22" i="54"/>
  <c r="K23" i="54" s="1"/>
  <c r="J22" i="54"/>
  <c r="J23" i="54" s="1"/>
  <c r="I22" i="54"/>
  <c r="I23" i="54" s="1"/>
  <c r="H22" i="54"/>
  <c r="H23" i="54" s="1"/>
  <c r="M16" i="54"/>
  <c r="L16" i="54"/>
  <c r="K16" i="54"/>
  <c r="J16" i="54"/>
  <c r="I16" i="54"/>
  <c r="H16" i="54"/>
  <c r="G16" i="54"/>
  <c r="K21" i="54" s="1"/>
  <c r="N15" i="54"/>
  <c r="N14" i="54"/>
  <c r="N13" i="54"/>
  <c r="C13" i="54"/>
  <c r="C14" i="54" s="1"/>
  <c r="N12" i="54"/>
  <c r="C12" i="54"/>
  <c r="N11" i="54"/>
  <c r="N10" i="54"/>
  <c r="N9" i="54"/>
  <c r="M22" i="53"/>
  <c r="M23" i="53" s="1"/>
  <c r="L22" i="53"/>
  <c r="L23" i="53" s="1"/>
  <c r="K22" i="53"/>
  <c r="K23" i="53" s="1"/>
  <c r="J22" i="53"/>
  <c r="J23" i="53" s="1"/>
  <c r="I22" i="53"/>
  <c r="I23" i="53" s="1"/>
  <c r="H22" i="53"/>
  <c r="H23" i="53" s="1"/>
  <c r="M16" i="53"/>
  <c r="L16" i="53"/>
  <c r="K16" i="53"/>
  <c r="J16" i="53"/>
  <c r="I16" i="53"/>
  <c r="H16" i="53"/>
  <c r="G16" i="53"/>
  <c r="L21" i="53" s="1"/>
  <c r="N15" i="53"/>
  <c r="N14" i="53"/>
  <c r="N13" i="53"/>
  <c r="C13" i="53"/>
  <c r="C14" i="53" s="1"/>
  <c r="N12" i="53"/>
  <c r="C12" i="53"/>
  <c r="N11" i="53"/>
  <c r="N10" i="53"/>
  <c r="N9" i="53"/>
  <c r="I22" i="52"/>
  <c r="I23" i="52" s="1"/>
  <c r="M22" i="52"/>
  <c r="M23" i="52" s="1"/>
  <c r="L22" i="52"/>
  <c r="L23" i="52" s="1"/>
  <c r="K22" i="52"/>
  <c r="K23" i="52" s="1"/>
  <c r="J22" i="52"/>
  <c r="J23" i="52" s="1"/>
  <c r="H22" i="52"/>
  <c r="H23" i="52" s="1"/>
  <c r="M16" i="52"/>
  <c r="L16" i="52"/>
  <c r="K16" i="52"/>
  <c r="J16" i="52"/>
  <c r="I16" i="52"/>
  <c r="H16" i="52"/>
  <c r="G16" i="52"/>
  <c r="K21" i="52" s="1"/>
  <c r="N15" i="52"/>
  <c r="N14" i="52"/>
  <c r="N13" i="52"/>
  <c r="N12" i="52"/>
  <c r="C12" i="52"/>
  <c r="C13" i="52" s="1"/>
  <c r="C14" i="52" s="1"/>
  <c r="N11" i="52"/>
  <c r="N10" i="52"/>
  <c r="N9" i="52"/>
  <c r="I16" i="32"/>
  <c r="J23" i="32"/>
  <c r="M22" i="32"/>
  <c r="M23" i="32" s="1"/>
  <c r="L22" i="32"/>
  <c r="L23" i="32" s="1"/>
  <c r="K22" i="32"/>
  <c r="K23" i="32" s="1"/>
  <c r="J22" i="32"/>
  <c r="I22" i="32"/>
  <c r="I23" i="32" s="1"/>
  <c r="H22" i="32"/>
  <c r="H23" i="32" s="1"/>
  <c r="M21" i="32"/>
  <c r="K20" i="32"/>
  <c r="M16" i="32"/>
  <c r="L16" i="32"/>
  <c r="K16" i="32"/>
  <c r="J16" i="32"/>
  <c r="H16" i="32"/>
  <c r="G16" i="32"/>
  <c r="N15" i="32"/>
  <c r="N14" i="32"/>
  <c r="N13" i="32"/>
  <c r="C13" i="32"/>
  <c r="C14" i="32" s="1"/>
  <c r="N12" i="32"/>
  <c r="C12" i="32"/>
  <c r="N11" i="32"/>
  <c r="N10" i="32"/>
  <c r="N9" i="32"/>
  <c r="H20" i="65" l="1"/>
  <c r="J21" i="65"/>
  <c r="K20" i="65"/>
  <c r="M21" i="65"/>
  <c r="K20" i="66"/>
  <c r="K20" i="54"/>
  <c r="J20" i="58"/>
  <c r="I21" i="58"/>
  <c r="K21" i="32"/>
  <c r="L20" i="32"/>
  <c r="L20" i="54"/>
  <c r="K20" i="55"/>
  <c r="M21" i="55"/>
  <c r="L20" i="57"/>
  <c r="K20" i="58"/>
  <c r="J21" i="58"/>
  <c r="J20" i="59"/>
  <c r="I21" i="59"/>
  <c r="I21" i="60"/>
  <c r="I21" i="32"/>
  <c r="I21" i="54"/>
  <c r="L20" i="55"/>
  <c r="J21" i="57"/>
  <c r="L20" i="58"/>
  <c r="L21" i="58"/>
  <c r="K20" i="59"/>
  <c r="J21" i="59"/>
  <c r="M21" i="60"/>
  <c r="I21" i="66"/>
  <c r="H20" i="32"/>
  <c r="J21" i="32"/>
  <c r="H20" i="54"/>
  <c r="M21" i="54"/>
  <c r="I21" i="55"/>
  <c r="H20" i="58"/>
  <c r="H21" i="58"/>
  <c r="M21" i="58"/>
  <c r="L20" i="59"/>
  <c r="L21" i="59"/>
  <c r="I21" i="61"/>
  <c r="I21" i="65"/>
  <c r="M21" i="66"/>
  <c r="H25" i="66"/>
  <c r="H20" i="66"/>
  <c r="L20" i="66"/>
  <c r="J21" i="66"/>
  <c r="J20" i="66"/>
  <c r="H21" i="66"/>
  <c r="L21" i="66"/>
  <c r="I20" i="66"/>
  <c r="M20" i="66"/>
  <c r="H25" i="65"/>
  <c r="J20" i="65"/>
  <c r="H21" i="65"/>
  <c r="L21" i="65"/>
  <c r="I20" i="65"/>
  <c r="M20" i="65"/>
  <c r="H20" i="64"/>
  <c r="L20" i="64"/>
  <c r="J21" i="64"/>
  <c r="K20" i="64"/>
  <c r="I21" i="64"/>
  <c r="M21" i="64"/>
  <c r="J20" i="64"/>
  <c r="H21" i="64"/>
  <c r="L21" i="64"/>
  <c r="I20" i="64"/>
  <c r="M20" i="64"/>
  <c r="H20" i="63"/>
  <c r="L20" i="63"/>
  <c r="J21" i="63"/>
  <c r="K20" i="63"/>
  <c r="I21" i="63"/>
  <c r="M21" i="63"/>
  <c r="J20" i="63"/>
  <c r="H21" i="63"/>
  <c r="L21" i="63"/>
  <c r="I20" i="63"/>
  <c r="M20" i="63"/>
  <c r="H20" i="62"/>
  <c r="L20" i="62"/>
  <c r="J21" i="62"/>
  <c r="K20" i="62"/>
  <c r="I21" i="62"/>
  <c r="M21" i="62"/>
  <c r="J20" i="62"/>
  <c r="H21" i="62"/>
  <c r="L21" i="62"/>
  <c r="I20" i="62"/>
  <c r="M20" i="62"/>
  <c r="H25" i="61"/>
  <c r="H20" i="61"/>
  <c r="L20" i="61"/>
  <c r="J21" i="61"/>
  <c r="J20" i="61"/>
  <c r="H21" i="61"/>
  <c r="L21" i="61"/>
  <c r="I20" i="61"/>
  <c r="M20" i="61"/>
  <c r="H25" i="60"/>
  <c r="H20" i="60"/>
  <c r="L20" i="60"/>
  <c r="J21" i="60"/>
  <c r="J20" i="60"/>
  <c r="H21" i="60"/>
  <c r="L21" i="60"/>
  <c r="I20" i="60"/>
  <c r="M20" i="60"/>
  <c r="H25" i="59"/>
  <c r="I20" i="59"/>
  <c r="M20" i="59"/>
  <c r="H25" i="58"/>
  <c r="I20" i="58"/>
  <c r="M20" i="58"/>
  <c r="H25" i="57"/>
  <c r="K20" i="57"/>
  <c r="I21" i="57"/>
  <c r="M21" i="57"/>
  <c r="J20" i="57"/>
  <c r="H21" i="57"/>
  <c r="L21" i="57"/>
  <c r="I20" i="57"/>
  <c r="M20" i="57"/>
  <c r="H25" i="56"/>
  <c r="H20" i="56"/>
  <c r="L20" i="56"/>
  <c r="J21" i="56"/>
  <c r="K20" i="56"/>
  <c r="I21" i="56"/>
  <c r="M21" i="56"/>
  <c r="J20" i="56"/>
  <c r="H21" i="56"/>
  <c r="L21" i="56"/>
  <c r="I20" i="56"/>
  <c r="M20" i="56"/>
  <c r="H25" i="55"/>
  <c r="J20" i="55"/>
  <c r="H21" i="55"/>
  <c r="L21" i="55"/>
  <c r="I20" i="55"/>
  <c r="M20" i="55"/>
  <c r="H25" i="54"/>
  <c r="J21" i="54"/>
  <c r="J20" i="54"/>
  <c r="H21" i="54"/>
  <c r="L21" i="54"/>
  <c r="I20" i="54"/>
  <c r="M20" i="54"/>
  <c r="H25" i="53"/>
  <c r="I20" i="53"/>
  <c r="M20" i="53"/>
  <c r="K21" i="53"/>
  <c r="H20" i="53"/>
  <c r="L20" i="53"/>
  <c r="J21" i="53"/>
  <c r="K20" i="53"/>
  <c r="I21" i="53"/>
  <c r="M21" i="53"/>
  <c r="J20" i="53"/>
  <c r="H21" i="53"/>
  <c r="L21" i="52"/>
  <c r="H21" i="52"/>
  <c r="J20" i="52"/>
  <c r="L20" i="52"/>
  <c r="H20" i="52"/>
  <c r="J21" i="52"/>
  <c r="H25" i="52"/>
  <c r="K20" i="52"/>
  <c r="I21" i="52"/>
  <c r="M21" i="52"/>
  <c r="I20" i="52"/>
  <c r="M20" i="52"/>
  <c r="H25" i="32"/>
  <c r="J20" i="32"/>
  <c r="H21" i="32"/>
  <c r="L21" i="32"/>
  <c r="I20" i="32"/>
  <c r="M20" i="32"/>
</calcChain>
</file>

<file path=xl/sharedStrings.xml><?xml version="1.0" encoding="utf-8"?>
<sst xmlns="http://schemas.openxmlformats.org/spreadsheetml/2006/main" count="649" uniqueCount="39">
  <si>
    <t>Pump Capacity (GPM):</t>
  </si>
  <si>
    <t>May</t>
  </si>
  <si>
    <t>July</t>
  </si>
  <si>
    <t>August</t>
  </si>
  <si>
    <t>September</t>
  </si>
  <si>
    <t>Pump Name:</t>
  </si>
  <si>
    <t>Farm Name:</t>
  </si>
  <si>
    <t>Inches</t>
  </si>
  <si>
    <t>June</t>
  </si>
  <si>
    <t>Total Acre Inches:</t>
  </si>
  <si>
    <t>Total Gallons:</t>
  </si>
  <si>
    <t>Longitude:</t>
  </si>
  <si>
    <t>Latitude:</t>
  </si>
  <si>
    <t>Reporting Year:</t>
  </si>
  <si>
    <t xml:space="preserve">Field Name </t>
  </si>
  <si>
    <t xml:space="preserve">Acres </t>
  </si>
  <si>
    <t xml:space="preserve">September </t>
  </si>
  <si>
    <t>Total Gallons Used:</t>
  </si>
  <si>
    <t>Maggie's Farm</t>
  </si>
  <si>
    <t>Old MacDonald's</t>
  </si>
  <si>
    <t>Home Pump</t>
  </si>
  <si>
    <t>Farmville</t>
  </si>
  <si>
    <t>American Gothic</t>
  </si>
  <si>
    <t>October</t>
  </si>
  <si>
    <t>By Field</t>
  </si>
  <si>
    <t>Total Inches</t>
  </si>
  <si>
    <t>Total Inches by Month:</t>
  </si>
  <si>
    <t>Average Inches per Acre:</t>
  </si>
  <si>
    <t>Water Use Summary by Month:</t>
  </si>
  <si>
    <t>Total Acres:</t>
  </si>
  <si>
    <t>Green Acres</t>
  </si>
  <si>
    <t>Maximum Gallons per Hour:</t>
  </si>
  <si>
    <t>Maximum Gallons per Day:</t>
  </si>
  <si>
    <t xml:space="preserve"> Maximum Gallons per 30 Days:</t>
  </si>
  <si>
    <t>Water Use Reporting Calculator</t>
  </si>
  <si>
    <t>Version 1.0 February 22, 2013</t>
  </si>
  <si>
    <t>Hickory Field</t>
  </si>
  <si>
    <t>Bob Evan's Field</t>
  </si>
  <si>
    <t>Alien Ant Farm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</si>
</sst>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_);\(#,##0.00\)"/>
    <numFmt numFmtId="165" formatCode="###,###,##0_);\(#,##0\)"/>
    <numFmt numFmtId="166" formatCode="0.0"/>
    <numFmt numFmtId="167" formatCode="###,###,##0_);\(#,##0\)&quot; Gallons&quot;"/>
    <numFmt numFmtId="168" formatCode="#,##0.000000"/>
  </numFmts>
  <fonts count="25" x14ac:knownFonts="1">
    <font>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b/>
      <sz val="22"/>
      <name val="Calibri"/>
      <family val="2"/>
      <scheme val="minor"/>
    </font>
    <font>
      <sz val="10"/>
      <name val="Calibri"/>
      <family val="2"/>
      <scheme val="minor"/>
    </font>
    <font>
      <sz val="10"/>
      <color theme="0"/>
      <name val="Calibri"/>
      <family val="2"/>
      <scheme val="minor"/>
    </font>
    <font>
      <sz val="12"/>
      <color theme="0"/>
      <name val="Arial Narrow"/>
      <family val="2"/>
    </font>
    <font>
      <sz val="12"/>
      <name val="Arial Narrow"/>
      <family val="2"/>
    </font>
    <font>
      <b/>
      <sz val="12"/>
      <name val="Arial Narrow"/>
      <family val="2"/>
    </font>
    <font>
      <b/>
      <sz val="10"/>
      <name val="Calibri"/>
      <family val="2"/>
      <scheme val="minor"/>
    </font>
    <font>
      <b/>
      <sz val="12"/>
      <color theme="9" tint="-0.249977111117893"/>
      <name val="Arial Narrow"/>
      <family val="2"/>
    </font>
    <font>
      <b/>
      <sz val="16"/>
      <color theme="9" tint="-0.249977111117893"/>
      <name val="Arial Narrow"/>
      <family val="2"/>
    </font>
    <font>
      <b/>
      <sz val="22"/>
      <color theme="9" tint="-0.249977111117893"/>
      <name val="Calibri"/>
      <family val="2"/>
      <scheme val="minor"/>
    </font>
    <font>
      <sz val="11"/>
      <name val="Arial"/>
      <family val="2"/>
    </font>
    <font>
      <sz val="12"/>
      <name val="Arial"/>
      <family val="2"/>
    </font>
    <font>
      <sz val="12"/>
      <color theme="0"/>
      <name val="Arial"/>
      <family val="2"/>
    </font>
    <font>
      <sz val="12"/>
      <color theme="9" tint="-0.249977111117893"/>
      <name val="Arial"/>
      <family val="2"/>
    </font>
    <font>
      <b/>
      <sz val="10"/>
      <name val="Arial Narrow"/>
      <family val="2"/>
    </font>
    <font>
      <sz val="10"/>
      <name val="Arial Narrow"/>
      <family val="2"/>
    </font>
    <font>
      <sz val="10"/>
      <color theme="0"/>
      <name val="Arial Narrow"/>
      <family val="2"/>
    </font>
    <font>
      <b/>
      <sz val="10"/>
      <color theme="0"/>
      <name val="Arial Narrow"/>
      <family val="2"/>
    </font>
    <font>
      <b/>
      <sz val="22"/>
      <name val="Cambria"/>
      <family val="1"/>
      <scheme val="major"/>
    </font>
    <font>
      <b/>
      <sz val="10"/>
      <color theme="1"/>
      <name val="Arial Narrow"/>
      <family val="2"/>
    </font>
    <font>
      <sz val="10"/>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xf numFmtId="0" fontId="8" fillId="2" borderId="0" xfId="0" applyFont="1" applyFill="1" applyBorder="1" applyAlignment="1">
      <alignment horizontal="left"/>
    </xf>
    <xf numFmtId="0" fontId="13" fillId="2" borderId="0" xfId="0" applyFont="1" applyFill="1" applyAlignment="1">
      <alignment horizontal="center" vertical="center"/>
    </xf>
    <xf numFmtId="0" fontId="8" fillId="2" borderId="0" xfId="0" applyFont="1" applyFill="1" applyBorder="1"/>
    <xf numFmtId="0" fontId="9" fillId="2" borderId="0" xfId="0" applyFont="1" applyFill="1" applyBorder="1" applyAlignment="1">
      <alignment horizontal="right"/>
    </xf>
    <xf numFmtId="164" fontId="8" fillId="2" borderId="0" xfId="0" applyNumberFormat="1" applyFont="1" applyFill="1" applyBorder="1" applyAlignment="1">
      <alignment horizontal="left"/>
    </xf>
    <xf numFmtId="0" fontId="8" fillId="2" borderId="0" xfId="0" applyFont="1" applyFill="1" applyBorder="1" applyAlignment="1">
      <alignment horizontal="right"/>
    </xf>
    <xf numFmtId="165" fontId="8" fillId="2" borderId="0" xfId="0" applyNumberFormat="1" applyFont="1" applyFill="1" applyBorder="1" applyAlignment="1">
      <alignment horizontal="left"/>
    </xf>
    <xf numFmtId="0" fontId="11" fillId="2" borderId="0" xfId="0" applyFont="1" applyFill="1" applyBorder="1" applyAlignment="1"/>
    <xf numFmtId="0" fontId="15" fillId="2" borderId="0" xfId="0" applyFont="1" applyFill="1" applyBorder="1" applyAlignment="1"/>
    <xf numFmtId="0" fontId="16" fillId="2" borderId="0" xfId="0" applyFont="1" applyFill="1" applyBorder="1"/>
    <xf numFmtId="0" fontId="17" fillId="2" borderId="0" xfId="0" applyFont="1" applyFill="1" applyAlignment="1">
      <alignment horizontal="center" vertical="center"/>
    </xf>
    <xf numFmtId="0" fontId="4" fillId="2" borderId="0" xfId="0" applyFont="1" applyFill="1" applyAlignment="1">
      <alignment vertical="center"/>
    </xf>
    <xf numFmtId="0" fontId="0" fillId="2" borderId="0" xfId="0" applyFill="1" applyBorder="1"/>
    <xf numFmtId="0" fontId="5" fillId="3" borderId="1" xfId="0" applyFont="1" applyFill="1" applyBorder="1" applyProtection="1">
      <protection locked="0"/>
    </xf>
    <xf numFmtId="1" fontId="19" fillId="3" borderId="1" xfId="0" applyNumberFormat="1" applyFont="1" applyFill="1" applyBorder="1" applyAlignment="1" applyProtection="1">
      <alignment horizontal="center"/>
      <protection locked="0"/>
    </xf>
    <xf numFmtId="2" fontId="19" fillId="3" borderId="1" xfId="0" applyNumberFormat="1" applyFont="1" applyFill="1" applyBorder="1" applyAlignment="1" applyProtection="1">
      <alignment horizontal="center"/>
      <protection locked="0"/>
    </xf>
    <xf numFmtId="0" fontId="5" fillId="3" borderId="1" xfId="0" applyFont="1" applyFill="1" applyBorder="1" applyAlignment="1" applyProtection="1">
      <protection locked="0"/>
    </xf>
    <xf numFmtId="0" fontId="5" fillId="3" borderId="1" xfId="0" applyFont="1" applyFill="1" applyBorder="1" applyAlignment="1" applyProtection="1">
      <alignment horizontal="left"/>
      <protection locked="0"/>
    </xf>
    <xf numFmtId="165" fontId="5" fillId="3" borderId="1" xfId="0" applyNumberFormat="1" applyFont="1" applyFill="1" applyBorder="1" applyProtection="1">
      <protection locked="0"/>
    </xf>
    <xf numFmtId="164" fontId="5" fillId="3" borderId="1" xfId="0" applyNumberFormat="1" applyFont="1" applyFill="1" applyBorder="1" applyProtection="1">
      <protection locked="0"/>
    </xf>
    <xf numFmtId="0" fontId="0" fillId="2" borderId="0" xfId="0" applyFill="1" applyProtection="1"/>
    <xf numFmtId="0" fontId="0" fillId="4" borderId="5" xfId="0" applyFill="1" applyBorder="1" applyAlignment="1" applyProtection="1"/>
    <xf numFmtId="0" fontId="0" fillId="4" borderId="6" xfId="0" applyFill="1" applyBorder="1" applyAlignment="1" applyProtection="1"/>
    <xf numFmtId="0" fontId="13" fillId="2" borderId="0" xfId="0" applyFont="1" applyFill="1" applyAlignment="1" applyProtection="1">
      <alignment horizontal="center" vertical="center"/>
    </xf>
    <xf numFmtId="0" fontId="18" fillId="2" borderId="0" xfId="0" applyFont="1" applyFill="1" applyAlignment="1" applyProtection="1">
      <alignment horizontal="right" vertical="center"/>
    </xf>
    <xf numFmtId="0" fontId="18" fillId="2" borderId="0" xfId="0" applyFont="1" applyFill="1" applyBorder="1" applyAlignment="1" applyProtection="1">
      <alignment horizontal="right"/>
    </xf>
    <xf numFmtId="0" fontId="13"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 fillId="2" borderId="0" xfId="0" applyFont="1" applyFill="1" applyProtection="1"/>
    <xf numFmtId="0" fontId="19"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8" fillId="2" borderId="0" xfId="0" applyFont="1" applyFill="1" applyBorder="1" applyAlignment="1" applyProtection="1"/>
    <xf numFmtId="0" fontId="18" fillId="2" borderId="0" xfId="0" applyFont="1" applyFill="1" applyBorder="1" applyAlignment="1" applyProtection="1">
      <alignment horizontal="center"/>
    </xf>
    <xf numFmtId="164" fontId="18" fillId="2" borderId="0" xfId="0" applyNumberFormat="1" applyFont="1" applyFill="1" applyBorder="1" applyAlignment="1" applyProtection="1">
      <alignment horizontal="center"/>
    </xf>
    <xf numFmtId="0" fontId="19" fillId="2" borderId="0" xfId="0" applyFont="1" applyFill="1" applyBorder="1" applyAlignment="1" applyProtection="1">
      <alignment horizontal="center"/>
    </xf>
    <xf numFmtId="0" fontId="18"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top"/>
    </xf>
    <xf numFmtId="0" fontId="10" fillId="2" borderId="0" xfId="0" applyFont="1" applyFill="1" applyBorder="1" applyAlignment="1" applyProtection="1">
      <alignment horizontal="center"/>
    </xf>
    <xf numFmtId="0" fontId="5" fillId="3" borderId="1" xfId="0" applyFont="1" applyFill="1" applyBorder="1" applyProtection="1"/>
    <xf numFmtId="1" fontId="19" fillId="3" borderId="1" xfId="0" applyNumberFormat="1" applyFont="1" applyFill="1" applyBorder="1" applyAlignment="1" applyProtection="1">
      <alignment horizontal="center"/>
    </xf>
    <xf numFmtId="2" fontId="19" fillId="3" borderId="1" xfId="0" applyNumberFormat="1" applyFont="1" applyFill="1" applyBorder="1" applyAlignment="1" applyProtection="1">
      <alignment horizontal="center"/>
    </xf>
    <xf numFmtId="0" fontId="5" fillId="3" borderId="1" xfId="0" applyFont="1" applyFill="1" applyBorder="1" applyAlignment="1" applyProtection="1"/>
    <xf numFmtId="0" fontId="18" fillId="2" borderId="0" xfId="0" applyFont="1" applyFill="1" applyAlignment="1" applyProtection="1">
      <alignment horizontal="right"/>
    </xf>
    <xf numFmtId="164" fontId="19" fillId="2" borderId="0" xfId="0" applyNumberFormat="1" applyFont="1" applyFill="1" applyBorder="1" applyAlignment="1" applyProtection="1">
      <alignment horizontal="center"/>
    </xf>
    <xf numFmtId="0" fontId="5" fillId="3" borderId="1" xfId="0" applyFont="1" applyFill="1" applyBorder="1" applyAlignment="1" applyProtection="1">
      <alignment horizontal="left"/>
    </xf>
    <xf numFmtId="165" fontId="5" fillId="3" borderId="1" xfId="0" applyNumberFormat="1" applyFont="1" applyFill="1" applyBorder="1" applyProtection="1"/>
    <xf numFmtId="164" fontId="5" fillId="3" borderId="1" xfId="0" applyNumberFormat="1" applyFont="1" applyFill="1" applyBorder="1" applyProtection="1"/>
    <xf numFmtId="1" fontId="20" fillId="2" borderId="0" xfId="0" applyNumberFormat="1" applyFont="1" applyFill="1" applyBorder="1" applyAlignment="1" applyProtection="1">
      <alignment horizontal="center"/>
    </xf>
    <xf numFmtId="2" fontId="19" fillId="2" borderId="0" xfId="0" applyNumberFormat="1" applyFont="1" applyFill="1" applyBorder="1" applyAlignment="1" applyProtection="1">
      <alignment horizontal="center"/>
    </xf>
    <xf numFmtId="0" fontId="10" fillId="2" borderId="0" xfId="0" applyFont="1" applyFill="1" applyBorder="1" applyAlignment="1" applyProtection="1">
      <alignment horizontal="right"/>
    </xf>
    <xf numFmtId="1" fontId="19" fillId="2" borderId="0" xfId="0" applyNumberFormat="1" applyFont="1" applyFill="1" applyBorder="1" applyAlignment="1" applyProtection="1">
      <alignment horizontal="center"/>
    </xf>
    <xf numFmtId="0" fontId="5" fillId="2" borderId="0" xfId="0" applyFont="1" applyFill="1" applyBorder="1" applyAlignment="1" applyProtection="1">
      <alignment horizontal="center"/>
    </xf>
    <xf numFmtId="168" fontId="19" fillId="2" borderId="0" xfId="0" applyNumberFormat="1" applyFont="1" applyFill="1" applyBorder="1" applyAlignment="1" applyProtection="1">
      <alignment horizontal="center"/>
    </xf>
    <xf numFmtId="0" fontId="23" fillId="2" borderId="0" xfId="0" applyFont="1" applyFill="1" applyBorder="1" applyAlignment="1" applyProtection="1">
      <alignment horizontal="center"/>
    </xf>
    <xf numFmtId="0" fontId="23" fillId="0" borderId="0" xfId="0" applyFont="1" applyBorder="1" applyAlignment="1" applyProtection="1">
      <alignment horizontal="center"/>
    </xf>
    <xf numFmtId="1" fontId="2" fillId="2" borderId="1" xfId="0" applyNumberFormat="1" applyFont="1" applyFill="1" applyBorder="1" applyAlignment="1" applyProtection="1">
      <alignment horizontal="center"/>
    </xf>
    <xf numFmtId="1" fontId="19" fillId="2" borderId="1" xfId="0" applyNumberFormat="1" applyFont="1" applyFill="1" applyBorder="1" applyAlignment="1" applyProtection="1">
      <alignment horizontal="center"/>
    </xf>
    <xf numFmtId="0" fontId="8" fillId="2" borderId="0" xfId="0" applyFont="1" applyFill="1" applyBorder="1" applyAlignment="1" applyProtection="1">
      <alignment horizontal="right"/>
    </xf>
    <xf numFmtId="2" fontId="2" fillId="2" borderId="1" xfId="0" applyNumberFormat="1" applyFont="1" applyFill="1" applyBorder="1" applyAlignment="1" applyProtection="1">
      <alignment horizontal="center"/>
    </xf>
    <xf numFmtId="2" fontId="19" fillId="2" borderId="1" xfId="0" applyNumberFormat="1" applyFont="1" applyFill="1" applyBorder="1" applyAlignment="1" applyProtection="1">
      <alignment horizontal="center"/>
    </xf>
    <xf numFmtId="0" fontId="6" fillId="2" borderId="1" xfId="0" applyFont="1" applyFill="1" applyBorder="1" applyAlignment="1" applyProtection="1">
      <alignment horizontal="center"/>
    </xf>
    <xf numFmtId="166" fontId="20" fillId="2" borderId="1" xfId="0" applyNumberFormat="1" applyFont="1" applyFill="1" applyBorder="1" applyAlignment="1" applyProtection="1">
      <alignment horizontal="center"/>
    </xf>
    <xf numFmtId="166" fontId="6" fillId="2" borderId="1" xfId="0" applyNumberFormat="1" applyFont="1" applyFill="1" applyBorder="1" applyAlignment="1" applyProtection="1">
      <alignment horizontal="center"/>
    </xf>
    <xf numFmtId="0" fontId="2" fillId="2" borderId="0" xfId="0" applyFont="1" applyFill="1" applyBorder="1" applyAlignment="1" applyProtection="1"/>
    <xf numFmtId="0" fontId="11" fillId="2" borderId="0" xfId="0" applyFont="1" applyFill="1" applyAlignment="1" applyProtection="1">
      <alignment horizontal="center"/>
    </xf>
    <xf numFmtId="0" fontId="14" fillId="2" borderId="0" xfId="0" applyFont="1" applyFill="1" applyAlignment="1" applyProtection="1"/>
    <xf numFmtId="165" fontId="2" fillId="2" borderId="1" xfId="0" applyNumberFormat="1" applyFont="1" applyFill="1" applyBorder="1" applyAlignment="1" applyProtection="1">
      <alignment horizontal="center"/>
    </xf>
    <xf numFmtId="165" fontId="19" fillId="2" borderId="1" xfId="0" applyNumberFormat="1" applyFont="1" applyFill="1" applyBorder="1" applyAlignment="1" applyProtection="1">
      <alignment horizontal="center"/>
    </xf>
    <xf numFmtId="165" fontId="2" fillId="0" borderId="1" xfId="0" applyNumberFormat="1" applyFont="1" applyBorder="1" applyAlignment="1" applyProtection="1">
      <alignment horizontal="center"/>
    </xf>
    <xf numFmtId="0" fontId="2" fillId="2" borderId="0" xfId="0" applyFont="1" applyFill="1" applyProtection="1"/>
    <xf numFmtId="0" fontId="3" fillId="2" borderId="0" xfId="0" applyFont="1" applyFill="1" applyBorder="1" applyAlignment="1" applyProtection="1">
      <alignment horizontal="center"/>
    </xf>
    <xf numFmtId="164" fontId="19" fillId="2" borderId="0" xfId="0" applyNumberFormat="1" applyFont="1" applyFill="1" applyBorder="1" applyAlignment="1" applyProtection="1">
      <alignment horizontal="left"/>
    </xf>
    <xf numFmtId="0" fontId="9" fillId="2" borderId="0" xfId="0" applyFont="1" applyFill="1" applyBorder="1" applyAlignment="1" applyProtection="1"/>
    <xf numFmtId="0" fontId="18" fillId="2" borderId="0" xfId="0" applyFont="1" applyFill="1" applyAlignment="1" applyProtection="1"/>
    <xf numFmtId="0" fontId="9" fillId="2" borderId="0" xfId="0" applyFont="1" applyFill="1" applyAlignment="1" applyProtection="1"/>
    <xf numFmtId="0" fontId="0" fillId="2" borderId="0" xfId="0" applyFill="1" applyBorder="1" applyAlignment="1" applyProtection="1"/>
    <xf numFmtId="166" fontId="9" fillId="2" borderId="0" xfId="0" applyNumberFormat="1" applyFont="1" applyFill="1" applyBorder="1" applyAlignment="1" applyProtection="1"/>
    <xf numFmtId="0" fontId="8" fillId="2" borderId="0" xfId="0" applyFont="1" applyFill="1" applyAlignment="1" applyProtection="1">
      <alignment horizontal="right"/>
    </xf>
    <xf numFmtId="0" fontId="8" fillId="2" borderId="0" xfId="0" applyFont="1" applyFill="1" applyProtection="1"/>
    <xf numFmtId="165" fontId="9" fillId="2" borderId="0" xfId="0" applyNumberFormat="1" applyFont="1" applyFill="1" applyBorder="1" applyAlignment="1" applyProtection="1"/>
    <xf numFmtId="0" fontId="0" fillId="2" borderId="0" xfId="0" applyFill="1" applyBorder="1" applyProtection="1"/>
    <xf numFmtId="0" fontId="11" fillId="2" borderId="0" xfId="0" applyFont="1" applyFill="1" applyBorder="1" applyAlignment="1" applyProtection="1">
      <alignment horizontal="center"/>
    </xf>
    <xf numFmtId="0" fontId="7" fillId="2" borderId="0" xfId="0" applyFont="1" applyFill="1" applyProtection="1"/>
    <xf numFmtId="0" fontId="9" fillId="2" borderId="0" xfId="0" applyFont="1" applyFill="1" applyBorder="1" applyAlignment="1" applyProtection="1">
      <alignment horizontal="right"/>
    </xf>
    <xf numFmtId="0" fontId="8" fillId="2" borderId="0" xfId="0" applyFont="1" applyFill="1" applyBorder="1" applyAlignment="1" applyProtection="1">
      <alignment horizontal="left"/>
    </xf>
    <xf numFmtId="165" fontId="8" fillId="2" borderId="0" xfId="0" applyNumberFormat="1" applyFont="1" applyFill="1" applyBorder="1" applyAlignment="1" applyProtection="1">
      <alignment horizontal="left"/>
    </xf>
    <xf numFmtId="0" fontId="9" fillId="2" borderId="0" xfId="0" applyFont="1" applyFill="1" applyAlignment="1" applyProtection="1">
      <alignment horizontal="right"/>
    </xf>
    <xf numFmtId="165" fontId="8" fillId="2" borderId="0" xfId="0" applyNumberFormat="1" applyFont="1" applyFill="1" applyAlignment="1" applyProtection="1">
      <alignment horizontal="left"/>
    </xf>
    <xf numFmtId="0" fontId="11" fillId="2" borderId="0" xfId="0" applyFont="1" applyFill="1" applyBorder="1" applyAlignment="1" applyProtection="1"/>
    <xf numFmtId="164" fontId="19" fillId="2" borderId="0" xfId="0" applyNumberFormat="1" applyFont="1" applyFill="1" applyBorder="1" applyAlignment="1" applyProtection="1">
      <alignment horizontal="left"/>
    </xf>
    <xf numFmtId="0" fontId="18" fillId="2" borderId="0" xfId="0" applyFont="1" applyFill="1" applyBorder="1" applyAlignment="1" applyProtection="1">
      <alignment horizontal="right"/>
    </xf>
    <xf numFmtId="0" fontId="18" fillId="2" borderId="0" xfId="0" applyFont="1" applyFill="1" applyAlignment="1" applyProtection="1">
      <alignment horizontal="right"/>
    </xf>
    <xf numFmtId="168"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4" fontId="18" fillId="2" borderId="0" xfId="0" applyNumberFormat="1" applyFont="1" applyFill="1" applyBorder="1" applyAlignment="1" applyProtection="1">
      <alignment horizontal="center"/>
    </xf>
    <xf numFmtId="2" fontId="20" fillId="2" borderId="0" xfId="0" applyNumberFormat="1" applyFont="1" applyFill="1" applyBorder="1" applyAlignment="1" applyProtection="1">
      <alignment horizontal="center"/>
    </xf>
    <xf numFmtId="164" fontId="19" fillId="2" borderId="0" xfId="0" applyNumberFormat="1" applyFont="1" applyFill="1" applyBorder="1" applyAlignment="1" applyProtection="1">
      <alignment horizontal="left"/>
    </xf>
    <xf numFmtId="0" fontId="18" fillId="2" borderId="0" xfId="0" applyFont="1" applyFill="1" applyBorder="1" applyAlignment="1" applyProtection="1">
      <alignment horizontal="right"/>
    </xf>
    <xf numFmtId="168" fontId="19" fillId="2" borderId="0" xfId="0" applyNumberFormat="1" applyFont="1" applyFill="1" applyBorder="1" applyAlignment="1" applyProtection="1">
      <alignment horizontal="center"/>
    </xf>
    <xf numFmtId="164" fontId="18" fillId="2" borderId="0" xfId="0" applyNumberFormat="1" applyFont="1" applyFill="1" applyBorder="1" applyAlignment="1" applyProtection="1">
      <alignment horizontal="center"/>
    </xf>
    <xf numFmtId="0" fontId="18" fillId="2" borderId="0" xfId="0" applyFont="1" applyFill="1" applyAlignment="1" applyProtection="1">
      <alignment horizontal="right"/>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4" fontId="19" fillId="2" borderId="0" xfId="0" applyNumberFormat="1" applyFont="1" applyFill="1" applyBorder="1" applyAlignment="1" applyProtection="1">
      <alignment horizontal="left"/>
    </xf>
    <xf numFmtId="167" fontId="9" fillId="2" borderId="0" xfId="0" applyNumberFormat="1" applyFont="1" applyFill="1" applyAlignment="1" applyProtection="1">
      <alignment horizontal="left"/>
    </xf>
    <xf numFmtId="0" fontId="12" fillId="2" borderId="0" xfId="0" applyFont="1" applyFill="1" applyAlignment="1" applyProtection="1">
      <alignment horizontal="center"/>
    </xf>
    <xf numFmtId="0" fontId="24" fillId="4" borderId="4" xfId="0" applyFont="1" applyFill="1" applyBorder="1" applyAlignment="1" applyProtection="1">
      <alignment horizontal="center" vertical="center"/>
    </xf>
    <xf numFmtId="0" fontId="24" fillId="4" borderId="5" xfId="0" applyFont="1" applyFill="1" applyBorder="1" applyAlignment="1" applyProtection="1">
      <alignment horizontal="center" vertical="center"/>
    </xf>
    <xf numFmtId="0" fontId="18" fillId="2" borderId="0" xfId="0" applyFont="1" applyFill="1" applyBorder="1" applyAlignment="1" applyProtection="1">
      <alignment horizontal="right"/>
    </xf>
    <xf numFmtId="168" fontId="19" fillId="2" borderId="0" xfId="0" applyNumberFormat="1" applyFont="1" applyFill="1" applyBorder="1" applyAlignment="1" applyProtection="1">
      <alignment horizontal="center"/>
    </xf>
    <xf numFmtId="164" fontId="8" fillId="2" borderId="0" xfId="0" applyNumberFormat="1" applyFont="1" applyFill="1" applyBorder="1" applyAlignment="1" applyProtection="1">
      <alignment horizontal="center"/>
    </xf>
    <xf numFmtId="165" fontId="19" fillId="3" borderId="1" xfId="0" applyNumberFormat="1" applyFont="1" applyFill="1" applyBorder="1" applyAlignment="1" applyProtection="1">
      <alignment horizontal="center"/>
    </xf>
    <xf numFmtId="168" fontId="19" fillId="3" borderId="1" xfId="0" applyNumberFormat="1" applyFont="1" applyFill="1" applyBorder="1" applyAlignment="1" applyProtection="1">
      <alignment horizontal="center"/>
    </xf>
    <xf numFmtId="0" fontId="22"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19" fillId="3" borderId="1" xfId="0" applyFont="1" applyFill="1" applyBorder="1" applyAlignment="1" applyProtection="1">
      <alignment horizontal="center" vertical="center"/>
    </xf>
    <xf numFmtId="164" fontId="19" fillId="3" borderId="1" xfId="0" applyNumberFormat="1" applyFont="1" applyFill="1" applyBorder="1" applyAlignment="1" applyProtection="1">
      <alignment horizontal="center"/>
    </xf>
    <xf numFmtId="164" fontId="18" fillId="2" borderId="0" xfId="0" applyNumberFormat="1" applyFont="1" applyFill="1" applyBorder="1" applyAlignment="1" applyProtection="1">
      <alignment horizontal="center"/>
    </xf>
    <xf numFmtId="165" fontId="18" fillId="2" borderId="0" xfId="0" applyNumberFormat="1" applyFont="1" applyFill="1" applyBorder="1" applyAlignment="1" applyProtection="1">
      <alignment horizontal="center"/>
    </xf>
    <xf numFmtId="0" fontId="2" fillId="0" borderId="0" xfId="0" applyFont="1" applyBorder="1" applyProtection="1"/>
    <xf numFmtId="0" fontId="18" fillId="2" borderId="0" xfId="0" applyFont="1" applyFill="1" applyAlignment="1" applyProtection="1">
      <alignment horizontal="right"/>
    </xf>
    <xf numFmtId="167" fontId="19" fillId="2" borderId="0" xfId="0" applyNumberFormat="1" applyFont="1" applyFill="1" applyAlignment="1" applyProtection="1">
      <alignment horizontal="left"/>
    </xf>
    <xf numFmtId="0" fontId="18" fillId="2" borderId="0" xfId="0" applyFont="1" applyFill="1" applyAlignment="1" applyProtection="1">
      <alignment horizontal="center"/>
    </xf>
    <xf numFmtId="0" fontId="18" fillId="2" borderId="0" xfId="0" applyFont="1" applyFill="1" applyBorder="1" applyAlignment="1" applyProtection="1">
      <alignment horizontal="center"/>
    </xf>
    <xf numFmtId="0" fontId="21" fillId="2" borderId="0" xfId="0" applyFont="1" applyFill="1" applyBorder="1" applyAlignment="1" applyProtection="1">
      <alignment horizontal="right"/>
    </xf>
    <xf numFmtId="166" fontId="18" fillId="2" borderId="0" xfId="0" applyNumberFormat="1" applyFont="1" applyFill="1" applyBorder="1" applyAlignment="1" applyProtection="1">
      <alignment horizontal="center"/>
    </xf>
    <xf numFmtId="165" fontId="19" fillId="2" borderId="0" xfId="0" applyNumberFormat="1" applyFont="1" applyFill="1" applyAlignment="1" applyProtection="1">
      <alignment horizontal="center"/>
    </xf>
    <xf numFmtId="2" fontId="19" fillId="2" borderId="2" xfId="0" applyNumberFormat="1" applyFont="1" applyFill="1" applyBorder="1" applyAlignment="1" applyProtection="1">
      <alignment horizontal="center"/>
    </xf>
    <xf numFmtId="0" fontId="19" fillId="2" borderId="0" xfId="0" applyFont="1" applyFill="1" applyBorder="1" applyAlignment="1" applyProtection="1">
      <alignment horizontal="center"/>
    </xf>
    <xf numFmtId="164" fontId="1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165" fontId="19" fillId="2" borderId="3" xfId="0" applyNumberFormat="1" applyFont="1" applyFill="1" applyBorder="1" applyAlignment="1" applyProtection="1">
      <alignment horizontal="center"/>
    </xf>
    <xf numFmtId="0" fontId="18" fillId="2" borderId="0" xfId="0" applyFont="1" applyFill="1" applyBorder="1" applyAlignment="1" applyProtection="1">
      <alignment horizontal="center" vertical="top"/>
    </xf>
    <xf numFmtId="165" fontId="19" fillId="3" borderId="1" xfId="0" applyNumberFormat="1" applyFont="1" applyFill="1" applyBorder="1" applyAlignment="1" applyProtection="1">
      <alignment horizontal="center"/>
      <protection locked="0"/>
    </xf>
    <xf numFmtId="168" fontId="19" fillId="3" borderId="1" xfId="0" applyNumberFormat="1" applyFont="1" applyFill="1" applyBorder="1" applyAlignment="1" applyProtection="1">
      <alignment horizontal="center"/>
      <protection locked="0"/>
    </xf>
    <xf numFmtId="0" fontId="19" fillId="3" borderId="1" xfId="0" applyFont="1" applyFill="1" applyBorder="1" applyAlignment="1" applyProtection="1">
      <alignment horizontal="center" vertical="center"/>
      <protection locked="0"/>
    </xf>
    <xf numFmtId="164" fontId="19" fillId="3"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24190"/>
          <a:ext cx="3548063" cy="31670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103190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28637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134939</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334002"/>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350001"/>
          <a:ext cx="3508374" cy="1476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413373"/>
          <a:ext cx="1730374" cy="666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98132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111751"/>
          <a:ext cx="656008" cy="74453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60964"/>
          <a:ext cx="920750" cy="727075"/>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184901"/>
          <a:ext cx="3503611" cy="148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240335"/>
          <a:ext cx="1725611" cy="671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63499</xdr:colOff>
      <xdr:row>16</xdr:row>
      <xdr:rowOff>23815</xdr:rowOff>
    </xdr:from>
    <xdr:to>
      <xdr:col>5</xdr:col>
      <xdr:colOff>444499</xdr:colOff>
      <xdr:row>31</xdr:row>
      <xdr:rowOff>71437</xdr:rowOff>
    </xdr:to>
    <xdr:sp macro="" textlink="">
      <xdr:nvSpPr>
        <xdr:cNvPr id="2" name="TextBox 1"/>
        <xdr:cNvSpPr txBox="1"/>
      </xdr:nvSpPr>
      <xdr:spPr>
        <a:xfrm>
          <a:off x="63499" y="3043240"/>
          <a:ext cx="3543300" cy="288607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Directions:</a:t>
          </a:r>
        </a:p>
        <a:p>
          <a:endParaRPr lang="en-US" sz="1100" b="1" u="sng"/>
        </a:p>
        <a:p>
          <a:r>
            <a:rPr lang="en-US" sz="1100"/>
            <a:t>- Enter Farm Name, Pump</a:t>
          </a:r>
          <a:r>
            <a:rPr lang="en-US" sz="1100" baseline="0"/>
            <a:t> Name, Lat/Long and Pump Capacity in the designated yellow cells. </a:t>
          </a:r>
        </a:p>
        <a:p>
          <a:r>
            <a:rPr lang="en-US" sz="1100" baseline="0"/>
            <a:t>(Fill out 1 sheet for each pump)</a:t>
          </a:r>
        </a:p>
        <a:p>
          <a:endParaRPr lang="en-US" sz="1100" baseline="0"/>
        </a:p>
        <a:p>
          <a:r>
            <a:rPr lang="en-US" sz="1100" baseline="0"/>
            <a:t>- Enter Field Names, Acres for each field, and total application amounts for each field by month in designated yellow cells.</a:t>
          </a:r>
        </a:p>
        <a:p>
          <a:endParaRPr lang="en-US" sz="1100"/>
        </a:p>
        <a:p>
          <a:r>
            <a:rPr lang="en-US" sz="1100"/>
            <a:t>- See "Water Use</a:t>
          </a:r>
          <a:r>
            <a:rPr lang="en-US" sz="1100" baseline="0"/>
            <a:t> Summary by Month" table for results.  Report results to the On-Line Water Use Reporting Tool.</a:t>
          </a:r>
        </a:p>
        <a:p>
          <a:r>
            <a:rPr lang="en-US" sz="1100"/>
            <a:t> </a:t>
          </a:r>
        </a:p>
      </xdr:txBody>
    </xdr:sp>
    <xdr:clientData/>
  </xdr:twoCellAnchor>
  <xdr:twoCellAnchor editAs="oneCell">
    <xdr:from>
      <xdr:col>0</xdr:col>
      <xdr:colOff>127002</xdr:colOff>
      <xdr:row>26</xdr:row>
      <xdr:rowOff>158751</xdr:rowOff>
    </xdr:from>
    <xdr:to>
      <xdr:col>1</xdr:col>
      <xdr:colOff>640135</xdr:colOff>
      <xdr:row>30</xdr:row>
      <xdr:rowOff>134940</xdr:rowOff>
    </xdr:to>
    <xdr:pic>
      <xdr:nvPicPr>
        <xdr:cNvPr id="3" name="Picture 2" descr="Branch Logo.bmp"/>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27002" y="5064126"/>
          <a:ext cx="656008" cy="738189"/>
        </a:xfrm>
        <a:prstGeom prst="rect">
          <a:avLst/>
        </a:prstGeom>
      </xdr:spPr>
    </xdr:pic>
    <xdr:clientData/>
  </xdr:twoCellAnchor>
  <xdr:twoCellAnchor editAs="oneCell">
    <xdr:from>
      <xdr:col>1</xdr:col>
      <xdr:colOff>738189</xdr:colOff>
      <xdr:row>27</xdr:row>
      <xdr:rowOff>7939</xdr:rowOff>
    </xdr:from>
    <xdr:to>
      <xdr:col>2</xdr:col>
      <xdr:colOff>182564</xdr:colOff>
      <xdr:row>30</xdr:row>
      <xdr:rowOff>158752</xdr:rowOff>
    </xdr:to>
    <xdr:pic>
      <xdr:nvPicPr>
        <xdr:cNvPr id="4" name="Picture 3" descr="S:\Service_Center\CD\Logos\MAEAP color final logo COLOR with slogan.JPG"/>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81064" y="5103814"/>
          <a:ext cx="920750" cy="722313"/>
        </a:xfrm>
        <a:prstGeom prst="rect">
          <a:avLst/>
        </a:prstGeom>
        <a:noFill/>
        <a:ln w="9525">
          <a:noFill/>
          <a:miter lim="800000"/>
          <a:headEnd/>
          <a:tailEnd/>
        </a:ln>
      </xdr:spPr>
    </xdr:pic>
    <xdr:clientData/>
  </xdr:twoCellAnchor>
  <xdr:twoCellAnchor>
    <xdr:from>
      <xdr:col>0</xdr:col>
      <xdr:colOff>71439</xdr:colOff>
      <xdr:row>32</xdr:row>
      <xdr:rowOff>31751</xdr:rowOff>
    </xdr:from>
    <xdr:to>
      <xdr:col>5</xdr:col>
      <xdr:colOff>412750</xdr:colOff>
      <xdr:row>39</xdr:row>
      <xdr:rowOff>63502</xdr:rowOff>
    </xdr:to>
    <xdr:sp macro="" textlink="">
      <xdr:nvSpPr>
        <xdr:cNvPr id="5" name="TextBox 4"/>
        <xdr:cNvSpPr txBox="1"/>
      </xdr:nvSpPr>
      <xdr:spPr>
        <a:xfrm>
          <a:off x="71439" y="6080126"/>
          <a:ext cx="3503611" cy="1374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mn-lt"/>
              <a:ea typeface="+mn-ea"/>
              <a:cs typeface="+mn-cs"/>
            </a:rPr>
            <a:t>The Branch Conservation District and the Natural Resources Conservation Service programs and materials are open to all without regard to race, color, national origin, gender, religion, age disability, political beliefs, sexual orientation, marital status, or family status.  The Branch Conservation District and NRCS are equal opportunity providers and employers.</a:t>
          </a:r>
        </a:p>
        <a:p>
          <a:endParaRPr lang="en-US" sz="1100"/>
        </a:p>
      </xdr:txBody>
    </xdr:sp>
    <xdr:clientData/>
  </xdr:twoCellAnchor>
  <xdr:twoCellAnchor>
    <xdr:from>
      <xdr:col>2</xdr:col>
      <xdr:colOff>238127</xdr:colOff>
      <xdr:row>27</xdr:row>
      <xdr:rowOff>87310</xdr:rowOff>
    </xdr:from>
    <xdr:to>
      <xdr:col>5</xdr:col>
      <xdr:colOff>420688</xdr:colOff>
      <xdr:row>30</xdr:row>
      <xdr:rowOff>158751</xdr:rowOff>
    </xdr:to>
    <xdr:sp macro="" textlink="">
      <xdr:nvSpPr>
        <xdr:cNvPr id="6" name="TextBox 5"/>
        <xdr:cNvSpPr txBox="1"/>
      </xdr:nvSpPr>
      <xdr:spPr>
        <a:xfrm>
          <a:off x="1857377" y="5183185"/>
          <a:ext cx="1725611" cy="64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a:t>Branch</a:t>
          </a:r>
          <a:r>
            <a:rPr lang="en-US" sz="1000" baseline="0"/>
            <a:t> Conservation District </a:t>
          </a:r>
        </a:p>
        <a:p>
          <a:pPr algn="l"/>
          <a:r>
            <a:rPr lang="en-US" sz="1000" baseline="0"/>
            <a:t>ATTN: Michael Censke</a:t>
          </a:r>
        </a:p>
        <a:p>
          <a:pPr algn="l"/>
          <a:r>
            <a:rPr lang="en-US" sz="1000" baseline="0"/>
            <a:t>1-517-278-2725 ext. 5</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G30" sqref="G30:I30"/>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25">
        <v>2012</v>
      </c>
      <c r="D5" s="125"/>
      <c r="E5" s="26"/>
      <c r="F5" s="26"/>
      <c r="G5" s="26"/>
      <c r="H5" s="26"/>
      <c r="I5" s="26"/>
      <c r="J5" s="26"/>
      <c r="K5" s="26"/>
      <c r="L5" s="26"/>
      <c r="M5" s="26"/>
      <c r="N5" s="26"/>
      <c r="O5" s="26"/>
      <c r="P5" s="26"/>
      <c r="Q5" s="4"/>
      <c r="R5" s="4"/>
      <c r="S5" s="1"/>
      <c r="T5" s="1"/>
      <c r="U5" s="1"/>
      <c r="V5" s="1"/>
      <c r="W5" s="1"/>
    </row>
    <row r="6" spans="1:23" ht="15" customHeight="1" x14ac:dyDescent="0.25">
      <c r="A6" s="26"/>
      <c r="B6" s="28" t="s">
        <v>6</v>
      </c>
      <c r="C6" s="126" t="s">
        <v>38</v>
      </c>
      <c r="D6" s="126"/>
      <c r="E6" s="29"/>
      <c r="F6" s="29"/>
      <c r="G6" s="30"/>
      <c r="H6" s="30"/>
      <c r="I6" s="30"/>
      <c r="J6" s="30"/>
      <c r="K6" s="30"/>
      <c r="L6" s="30"/>
      <c r="M6" s="30"/>
      <c r="N6" s="30"/>
      <c r="O6" s="30"/>
      <c r="P6" s="30"/>
      <c r="Q6" s="13"/>
      <c r="R6" s="4"/>
      <c r="S6" s="1"/>
      <c r="T6" s="1"/>
      <c r="U6" s="1"/>
      <c r="V6" s="1"/>
      <c r="W6" s="1"/>
    </row>
    <row r="7" spans="1:23" ht="15" customHeight="1" x14ac:dyDescent="0.25">
      <c r="A7" s="31"/>
      <c r="B7" s="28" t="s">
        <v>5</v>
      </c>
      <c r="C7" s="126" t="s">
        <v>20</v>
      </c>
      <c r="D7" s="126"/>
      <c r="E7" s="32"/>
      <c r="F7" s="33"/>
      <c r="G7" s="34"/>
      <c r="H7" s="35" t="s">
        <v>1</v>
      </c>
      <c r="I7" s="35" t="s">
        <v>8</v>
      </c>
      <c r="J7" s="35" t="s">
        <v>2</v>
      </c>
      <c r="K7" s="35" t="s">
        <v>3</v>
      </c>
      <c r="L7" s="35" t="s">
        <v>16</v>
      </c>
      <c r="M7" s="36" t="s">
        <v>23</v>
      </c>
      <c r="N7" s="127" t="s">
        <v>25</v>
      </c>
      <c r="O7" s="127"/>
      <c r="P7" s="34"/>
      <c r="Q7" s="12"/>
      <c r="R7" s="1"/>
      <c r="S7" s="1"/>
      <c r="T7" s="1"/>
      <c r="U7" s="1"/>
      <c r="V7" s="1"/>
      <c r="W7" s="1"/>
    </row>
    <row r="8" spans="1:23" ht="16.5" customHeight="1" x14ac:dyDescent="0.25">
      <c r="A8" s="31"/>
      <c r="B8" s="28" t="s">
        <v>12</v>
      </c>
      <c r="C8" s="122">
        <v>41.869174000000001</v>
      </c>
      <c r="D8" s="122"/>
      <c r="E8" s="37"/>
      <c r="F8" s="38" t="s">
        <v>14</v>
      </c>
      <c r="G8" s="35" t="s">
        <v>15</v>
      </c>
      <c r="H8" s="39" t="s">
        <v>7</v>
      </c>
      <c r="I8" s="39" t="s">
        <v>7</v>
      </c>
      <c r="J8" s="39" t="s">
        <v>7</v>
      </c>
      <c r="K8" s="39" t="s">
        <v>7</v>
      </c>
      <c r="L8" s="39" t="s">
        <v>7</v>
      </c>
      <c r="M8" s="39" t="s">
        <v>7</v>
      </c>
      <c r="N8" s="142" t="s">
        <v>24</v>
      </c>
      <c r="O8" s="142"/>
      <c r="P8" s="40"/>
      <c r="Q8" s="12"/>
      <c r="R8" s="1"/>
      <c r="S8" s="1"/>
      <c r="T8" s="1"/>
      <c r="U8" s="1"/>
      <c r="V8" s="1"/>
      <c r="W8" s="1"/>
    </row>
    <row r="9" spans="1:23" ht="15.75" x14ac:dyDescent="0.25">
      <c r="A9" s="31"/>
      <c r="B9" s="28" t="s">
        <v>11</v>
      </c>
      <c r="C9" s="122">
        <v>-85.375569999999996</v>
      </c>
      <c r="D9" s="122"/>
      <c r="E9" s="37"/>
      <c r="F9" s="41" t="s">
        <v>19</v>
      </c>
      <c r="G9" s="42">
        <v>18</v>
      </c>
      <c r="H9" s="43">
        <v>0</v>
      </c>
      <c r="I9" s="43">
        <v>1.5</v>
      </c>
      <c r="J9" s="43">
        <v>3</v>
      </c>
      <c r="K9" s="43">
        <v>1</v>
      </c>
      <c r="L9" s="43">
        <v>0.5</v>
      </c>
      <c r="M9" s="43">
        <v>0</v>
      </c>
      <c r="N9" s="137">
        <f t="shared" ref="N9:N15" si="0">SUM(H9:M9)</f>
        <v>6</v>
      </c>
      <c r="O9" s="138"/>
      <c r="P9" s="37"/>
      <c r="Q9" s="11"/>
      <c r="R9" s="1"/>
      <c r="S9" s="1"/>
      <c r="T9" s="1"/>
      <c r="U9" s="1"/>
      <c r="V9" s="1"/>
      <c r="W9" s="1"/>
    </row>
    <row r="10" spans="1:23" ht="15.75" x14ac:dyDescent="0.25">
      <c r="A10" s="31"/>
      <c r="B10" s="28"/>
      <c r="C10" s="138"/>
      <c r="D10" s="138"/>
      <c r="E10" s="37"/>
      <c r="F10" s="44" t="s">
        <v>36</v>
      </c>
      <c r="G10" s="42">
        <v>18</v>
      </c>
      <c r="H10" s="43">
        <v>0.5</v>
      </c>
      <c r="I10" s="43">
        <v>2</v>
      </c>
      <c r="J10" s="43">
        <v>3</v>
      </c>
      <c r="K10" s="43">
        <v>0.5</v>
      </c>
      <c r="L10" s="43">
        <v>0.5</v>
      </c>
      <c r="M10" s="43">
        <v>0</v>
      </c>
      <c r="N10" s="137">
        <f t="shared" si="0"/>
        <v>6.5</v>
      </c>
      <c r="O10" s="138"/>
      <c r="P10" s="37"/>
      <c r="Q10" s="11"/>
      <c r="R10" s="1"/>
      <c r="S10" s="1"/>
      <c r="T10" s="1"/>
      <c r="U10" s="1"/>
      <c r="V10" s="1"/>
      <c r="W10" s="1"/>
    </row>
    <row r="11" spans="1:23" x14ac:dyDescent="0.25">
      <c r="A11" s="31"/>
      <c r="B11" s="45" t="s">
        <v>0</v>
      </c>
      <c r="C11" s="121">
        <v>1300</v>
      </c>
      <c r="D11" s="121"/>
      <c r="E11" s="46"/>
      <c r="F11" s="41" t="s">
        <v>18</v>
      </c>
      <c r="G11" s="42">
        <v>38</v>
      </c>
      <c r="H11" s="43">
        <v>0.5</v>
      </c>
      <c r="I11" s="43">
        <v>2</v>
      </c>
      <c r="J11" s="43">
        <v>3</v>
      </c>
      <c r="K11" s="43">
        <v>1</v>
      </c>
      <c r="L11" s="43">
        <v>0.5</v>
      </c>
      <c r="M11" s="43">
        <v>0</v>
      </c>
      <c r="N11" s="137">
        <f t="shared" si="0"/>
        <v>7</v>
      </c>
      <c r="O11" s="138"/>
      <c r="P11" s="37"/>
      <c r="Q11" s="2"/>
      <c r="R11" s="1"/>
      <c r="S11" s="1"/>
      <c r="T11" s="1"/>
      <c r="U11" s="1"/>
      <c r="V11" s="1"/>
      <c r="W11" s="1"/>
    </row>
    <row r="12" spans="1:23" ht="15.75" customHeight="1" x14ac:dyDescent="0.25">
      <c r="A12" s="31"/>
      <c r="B12" s="45" t="s">
        <v>31</v>
      </c>
      <c r="C12" s="141">
        <f>C11*60</f>
        <v>78000</v>
      </c>
      <c r="D12" s="141"/>
      <c r="E12" s="46"/>
      <c r="F12" s="44" t="s">
        <v>37</v>
      </c>
      <c r="G12" s="42">
        <v>53</v>
      </c>
      <c r="H12" s="43">
        <v>0.25</v>
      </c>
      <c r="I12" s="43">
        <v>2.25</v>
      </c>
      <c r="J12" s="43">
        <v>2.25</v>
      </c>
      <c r="K12" s="43">
        <v>1.5</v>
      </c>
      <c r="L12" s="43">
        <v>0.75</v>
      </c>
      <c r="M12" s="43">
        <v>0</v>
      </c>
      <c r="N12" s="137">
        <f t="shared" si="0"/>
        <v>7</v>
      </c>
      <c r="O12" s="138"/>
      <c r="P12" s="37"/>
      <c r="Q12" s="2"/>
      <c r="R12" s="1"/>
      <c r="S12" s="1"/>
      <c r="T12" s="1"/>
      <c r="U12" s="1"/>
      <c r="V12" s="1"/>
      <c r="W12" s="1"/>
    </row>
    <row r="13" spans="1:23" ht="15.75" customHeight="1" x14ac:dyDescent="0.25">
      <c r="A13" s="31"/>
      <c r="B13" s="45" t="s">
        <v>32</v>
      </c>
      <c r="C13" s="136">
        <f>C12*24</f>
        <v>1872000</v>
      </c>
      <c r="D13" s="136"/>
      <c r="E13" s="46"/>
      <c r="F13" s="47" t="s">
        <v>21</v>
      </c>
      <c r="G13" s="42">
        <v>70</v>
      </c>
      <c r="H13" s="43">
        <v>0</v>
      </c>
      <c r="I13" s="43">
        <v>1.5</v>
      </c>
      <c r="J13" s="43">
        <v>3</v>
      </c>
      <c r="K13" s="43">
        <v>1</v>
      </c>
      <c r="L13" s="43">
        <v>1</v>
      </c>
      <c r="M13" s="43">
        <v>0</v>
      </c>
      <c r="N13" s="137">
        <f t="shared" si="0"/>
        <v>6.5</v>
      </c>
      <c r="O13" s="138"/>
      <c r="P13" s="37"/>
      <c r="Q13" s="2"/>
      <c r="R13" s="1"/>
      <c r="S13" s="1"/>
      <c r="T13" s="1"/>
      <c r="U13" s="1"/>
      <c r="V13" s="1"/>
      <c r="W13" s="1"/>
    </row>
    <row r="14" spans="1:23" x14ac:dyDescent="0.25">
      <c r="A14" s="31"/>
      <c r="B14" s="45" t="s">
        <v>33</v>
      </c>
      <c r="C14" s="136">
        <f>C13*30</f>
        <v>56160000</v>
      </c>
      <c r="D14" s="136"/>
      <c r="E14" s="46"/>
      <c r="F14" s="48" t="s">
        <v>22</v>
      </c>
      <c r="G14" s="42">
        <v>70</v>
      </c>
      <c r="H14" s="43">
        <v>0</v>
      </c>
      <c r="I14" s="43">
        <v>2.25</v>
      </c>
      <c r="J14" s="43">
        <v>2.5</v>
      </c>
      <c r="K14" s="43">
        <v>1.5</v>
      </c>
      <c r="L14" s="43">
        <v>0.5</v>
      </c>
      <c r="M14" s="43">
        <v>0</v>
      </c>
      <c r="N14" s="137">
        <f t="shared" si="0"/>
        <v>6.75</v>
      </c>
      <c r="O14" s="138"/>
      <c r="P14" s="37"/>
      <c r="Q14" s="2"/>
      <c r="R14" s="1"/>
      <c r="S14" s="1"/>
      <c r="T14" s="1"/>
      <c r="U14" s="1"/>
      <c r="V14" s="1"/>
      <c r="W14" s="1"/>
    </row>
    <row r="15" spans="1:23" x14ac:dyDescent="0.25">
      <c r="A15" s="31"/>
      <c r="B15" s="28"/>
      <c r="C15" s="139"/>
      <c r="D15" s="139"/>
      <c r="E15" s="46"/>
      <c r="F15" s="49" t="s">
        <v>30</v>
      </c>
      <c r="G15" s="42">
        <v>20</v>
      </c>
      <c r="H15" s="43">
        <v>0.5</v>
      </c>
      <c r="I15" s="43">
        <v>2.25</v>
      </c>
      <c r="J15" s="43">
        <v>2.5</v>
      </c>
      <c r="K15" s="43">
        <v>1</v>
      </c>
      <c r="L15" s="43">
        <v>0</v>
      </c>
      <c r="M15" s="43">
        <v>0</v>
      </c>
      <c r="N15" s="137">
        <f t="shared" si="0"/>
        <v>6.25</v>
      </c>
      <c r="O15" s="138"/>
      <c r="P15" s="37"/>
      <c r="Q15" s="2"/>
      <c r="R15" s="1"/>
      <c r="S15" s="1"/>
      <c r="T15" s="1"/>
      <c r="U15" s="1"/>
      <c r="V15" s="1"/>
      <c r="W15" s="1"/>
    </row>
    <row r="16" spans="1:23" x14ac:dyDescent="0.25">
      <c r="A16" s="31"/>
      <c r="B16" s="28"/>
      <c r="C16" s="139"/>
      <c r="D16" s="139"/>
      <c r="E16" s="46"/>
      <c r="F16" s="97" t="s">
        <v>26</v>
      </c>
      <c r="G16" s="50">
        <f t="shared" ref="G16:M16" si="1">SUM(G9:G15)</f>
        <v>287</v>
      </c>
      <c r="H16" s="102">
        <f t="shared" si="1"/>
        <v>1.75</v>
      </c>
      <c r="I16" s="102">
        <f>SUM(I9:I15)</f>
        <v>13.75</v>
      </c>
      <c r="J16" s="102">
        <f t="shared" si="1"/>
        <v>19.25</v>
      </c>
      <c r="K16" s="102">
        <f t="shared" si="1"/>
        <v>7.5</v>
      </c>
      <c r="L16" s="102">
        <f t="shared" si="1"/>
        <v>3.75</v>
      </c>
      <c r="M16" s="102">
        <f t="shared" si="1"/>
        <v>0</v>
      </c>
      <c r="N16" s="37"/>
      <c r="O16" s="37"/>
      <c r="P16" s="37"/>
      <c r="Q16" s="2"/>
      <c r="R16" s="1"/>
      <c r="S16" s="1"/>
      <c r="T16" s="1"/>
      <c r="U16" s="1"/>
      <c r="V16" s="1"/>
      <c r="W16" s="1"/>
    </row>
    <row r="17" spans="1:23" ht="28.5" customHeight="1" x14ac:dyDescent="0.25">
      <c r="A17" s="31"/>
      <c r="B17" s="28"/>
      <c r="C17" s="46"/>
      <c r="D17" s="46"/>
      <c r="E17" s="46"/>
      <c r="F17" s="52"/>
      <c r="G17" s="53"/>
      <c r="H17" s="51"/>
      <c r="I17" s="51"/>
      <c r="J17" s="51"/>
      <c r="K17" s="51"/>
      <c r="L17" s="51"/>
      <c r="M17" s="51"/>
      <c r="N17" s="37"/>
      <c r="O17" s="37"/>
      <c r="P17" s="37"/>
      <c r="Q17" s="2"/>
      <c r="R17" s="1"/>
      <c r="S17" s="1"/>
      <c r="T17" s="1"/>
      <c r="U17" s="1"/>
      <c r="V17" s="1"/>
      <c r="W17" s="1"/>
    </row>
    <row r="18" spans="1:23" ht="15.75" x14ac:dyDescent="0.25">
      <c r="A18" s="31"/>
      <c r="B18" s="28"/>
      <c r="C18" s="119"/>
      <c r="D18" s="119"/>
      <c r="E18" s="34"/>
      <c r="F18" s="34"/>
      <c r="G18" s="54"/>
      <c r="H18" s="54"/>
      <c r="I18" s="140" t="s">
        <v>28</v>
      </c>
      <c r="J18" s="140"/>
      <c r="K18" s="140"/>
      <c r="L18" s="140"/>
      <c r="M18" s="54"/>
      <c r="N18" s="54"/>
      <c r="O18" s="54"/>
      <c r="P18" s="54"/>
      <c r="Q18" s="2"/>
      <c r="R18" s="1"/>
      <c r="S18" s="1"/>
      <c r="T18" s="1"/>
      <c r="U18" s="1"/>
      <c r="V18" s="1"/>
      <c r="W18" s="1"/>
    </row>
    <row r="19" spans="1:23" x14ac:dyDescent="0.25">
      <c r="A19" s="31"/>
      <c r="B19" s="28"/>
      <c r="C19" s="55"/>
      <c r="D19" s="55"/>
      <c r="E19" s="34"/>
      <c r="F19" s="34"/>
      <c r="G19" s="54"/>
      <c r="H19" s="56" t="s">
        <v>1</v>
      </c>
      <c r="I19" s="35" t="s">
        <v>8</v>
      </c>
      <c r="J19" s="57" t="s">
        <v>2</v>
      </c>
      <c r="K19" s="35" t="s">
        <v>3</v>
      </c>
      <c r="L19" s="57" t="s">
        <v>4</v>
      </c>
      <c r="M19" s="35" t="s">
        <v>23</v>
      </c>
      <c r="N19" s="54"/>
      <c r="O19" s="54"/>
      <c r="P19" s="54"/>
      <c r="Q19" s="2"/>
      <c r="R19" s="1"/>
      <c r="S19" s="1"/>
      <c r="T19" s="1"/>
      <c r="U19" s="1"/>
      <c r="V19" s="1"/>
      <c r="W19" s="1"/>
    </row>
    <row r="20" spans="1:23" x14ac:dyDescent="0.25">
      <c r="A20" s="31"/>
      <c r="B20" s="28"/>
      <c r="C20" s="119"/>
      <c r="D20" s="119"/>
      <c r="E20" s="34"/>
      <c r="F20" s="118" t="s">
        <v>29</v>
      </c>
      <c r="G20" s="118"/>
      <c r="H20" s="58">
        <f>G16</f>
        <v>287</v>
      </c>
      <c r="I20" s="59">
        <f>G16</f>
        <v>287</v>
      </c>
      <c r="J20" s="58">
        <f>G16</f>
        <v>287</v>
      </c>
      <c r="K20" s="59">
        <f>G16</f>
        <v>287</v>
      </c>
      <c r="L20" s="58">
        <f>G16</f>
        <v>287</v>
      </c>
      <c r="M20" s="59">
        <f>G16</f>
        <v>287</v>
      </c>
      <c r="N20" s="96"/>
      <c r="O20" s="35"/>
      <c r="P20" s="35"/>
      <c r="Q20" s="2"/>
      <c r="R20" s="1"/>
      <c r="S20" s="1"/>
      <c r="T20" s="1"/>
      <c r="U20" s="1"/>
      <c r="V20" s="1"/>
      <c r="W20" s="1"/>
    </row>
    <row r="21" spans="1:23" ht="15.75" x14ac:dyDescent="0.25">
      <c r="A21" s="31"/>
      <c r="B21" s="60"/>
      <c r="C21" s="120"/>
      <c r="D21" s="120"/>
      <c r="E21" s="34"/>
      <c r="F21" s="118" t="s">
        <v>27</v>
      </c>
      <c r="G21" s="118"/>
      <c r="H21" s="61">
        <f>IF(G16=0,0,H22/G16)</f>
        <v>0.17857142857142858</v>
      </c>
      <c r="I21" s="62">
        <f>IF(G16=0,0,I22/G16)</f>
        <v>1.9712543554006969</v>
      </c>
      <c r="J21" s="61">
        <f>IF(G16=0,0,J22/G16)</f>
        <v>2.7047038327526134</v>
      </c>
      <c r="K21" s="62">
        <f>IF(G16=0,0,K22/G16)</f>
        <v>1.1829268292682926</v>
      </c>
      <c r="L21" s="61">
        <f>IF(G16=0,0,L22/G16)</f>
        <v>0.63327526132404177</v>
      </c>
      <c r="M21" s="62">
        <f>IF(G16=0,0,M22/G16)</f>
        <v>0</v>
      </c>
      <c r="N21" s="66"/>
      <c r="O21" s="133"/>
      <c r="P21" s="129"/>
      <c r="Q21" s="2"/>
      <c r="R21" s="1"/>
      <c r="S21" s="1"/>
      <c r="T21" s="1"/>
      <c r="U21" s="1"/>
      <c r="V21" s="1"/>
      <c r="W21" s="1"/>
    </row>
    <row r="22" spans="1:23" ht="15.75" hidden="1" x14ac:dyDescent="0.25">
      <c r="A22" s="31"/>
      <c r="B22" s="60"/>
      <c r="C22" s="120"/>
      <c r="D22" s="120"/>
      <c r="E22" s="34"/>
      <c r="F22" s="134" t="s">
        <v>9</v>
      </c>
      <c r="G22" s="134"/>
      <c r="H22" s="63">
        <f>H9*G9+H10*G10+H11*G11+H12*G12+H13*G13+H14*G14+H15*G15</f>
        <v>51.25</v>
      </c>
      <c r="I22" s="64">
        <f>I9*G10+I10*G10+I11*G11+I12*G12+I13*G13+I14*G14+I15*G15</f>
        <v>565.75</v>
      </c>
      <c r="J22" s="63">
        <f>J9*G9+J10*G10+J11*G11+J12*G12+J13*G13+J14*G14+J15*G15</f>
        <v>776.25</v>
      </c>
      <c r="K22" s="65">
        <f>K9*G9+K10*G10+K11*G11+K12*G12+K13*G13+K14*G14+K15*G15</f>
        <v>339.5</v>
      </c>
      <c r="L22" s="63">
        <f>L9*G9+L10*G10+L11*G11+L12*G12+L13*G13+L14*G14+L15*G15</f>
        <v>181.75</v>
      </c>
      <c r="M22" s="65">
        <f>M9*G9+M10*G10+M11*G11+M12*G12+M13*G13+M14*G14+M15*G15</f>
        <v>0</v>
      </c>
      <c r="N22" s="66"/>
      <c r="O22" s="135"/>
      <c r="P22" s="129"/>
      <c r="Q22" s="2"/>
      <c r="R22" s="1"/>
      <c r="S22" s="1"/>
      <c r="T22" s="1"/>
      <c r="U22" s="1"/>
      <c r="V22" s="1"/>
      <c r="W22" s="1"/>
    </row>
    <row r="23" spans="1:23" ht="15.75" x14ac:dyDescent="0.25">
      <c r="A23" s="23"/>
      <c r="B23" s="67"/>
      <c r="C23" s="67"/>
      <c r="D23" s="68"/>
      <c r="E23" s="34"/>
      <c r="F23" s="118" t="s">
        <v>10</v>
      </c>
      <c r="G23" s="118"/>
      <c r="H23" s="69">
        <f t="shared" ref="H23:M23" si="2">H22*27154</f>
        <v>1391642.5</v>
      </c>
      <c r="I23" s="70">
        <f t="shared" si="2"/>
        <v>15362375.5</v>
      </c>
      <c r="J23" s="71">
        <f t="shared" si="2"/>
        <v>21078292.5</v>
      </c>
      <c r="K23" s="70">
        <f t="shared" si="2"/>
        <v>9218783</v>
      </c>
      <c r="L23" s="71">
        <f t="shared" si="2"/>
        <v>4935239.5</v>
      </c>
      <c r="M23" s="70">
        <f t="shared" si="2"/>
        <v>0</v>
      </c>
      <c r="N23" s="66"/>
      <c r="O23" s="128"/>
      <c r="P23" s="129"/>
      <c r="Q23" s="2"/>
      <c r="R23" s="1"/>
      <c r="S23" s="1"/>
      <c r="T23" s="1"/>
      <c r="U23" s="1"/>
      <c r="V23" s="1"/>
      <c r="W23" s="1"/>
    </row>
    <row r="24" spans="1:23" x14ac:dyDescent="0.25">
      <c r="A24" s="72"/>
      <c r="B24" s="28"/>
      <c r="C24" s="46"/>
      <c r="D24" s="73"/>
      <c r="E24" s="34"/>
      <c r="F24" s="118"/>
      <c r="G24" s="118"/>
      <c r="H24" s="54"/>
      <c r="I24" s="54"/>
      <c r="J24" s="54"/>
      <c r="K24" s="54"/>
      <c r="L24" s="54"/>
      <c r="M24" s="54"/>
      <c r="N24" s="54"/>
      <c r="O24" s="54"/>
      <c r="P24" s="54"/>
      <c r="Q24" s="2"/>
      <c r="R24" s="1"/>
      <c r="S24" s="1"/>
      <c r="T24" s="1"/>
      <c r="U24" s="1"/>
      <c r="V24" s="1"/>
      <c r="W24" s="1"/>
    </row>
    <row r="25" spans="1:23" ht="15.75" x14ac:dyDescent="0.25">
      <c r="A25" s="72"/>
      <c r="B25" s="28"/>
      <c r="C25" s="74"/>
      <c r="D25" s="75"/>
      <c r="E25" s="76"/>
      <c r="F25" s="130" t="s">
        <v>17</v>
      </c>
      <c r="G25" s="130"/>
      <c r="H25" s="131">
        <f>SUM(H23:M23)</f>
        <v>51986333</v>
      </c>
      <c r="I25" s="131"/>
      <c r="J25" s="35"/>
      <c r="K25" s="35"/>
      <c r="L25" s="35"/>
      <c r="M25" s="35"/>
      <c r="N25" s="35"/>
      <c r="O25" s="35"/>
      <c r="P25" s="35"/>
      <c r="Q25" s="2"/>
      <c r="R25" s="1"/>
      <c r="S25" s="1"/>
      <c r="T25" s="1"/>
      <c r="U25" s="1"/>
      <c r="V25" s="1"/>
      <c r="W25" s="1"/>
    </row>
    <row r="26" spans="1:23" ht="15.75" x14ac:dyDescent="0.25">
      <c r="A26" s="72"/>
      <c r="B26" s="28"/>
      <c r="C26" s="74"/>
      <c r="D26" s="75"/>
      <c r="E26" s="77"/>
      <c r="F26" s="45"/>
      <c r="G26" s="132"/>
      <c r="H26" s="132"/>
      <c r="I26" s="75"/>
      <c r="J26" s="78"/>
      <c r="K26" s="75"/>
      <c r="L26" s="78"/>
      <c r="M26" s="75"/>
      <c r="N26" s="78"/>
      <c r="O26" s="75"/>
      <c r="P26" s="78"/>
      <c r="Q26" s="2"/>
      <c r="R26" s="1"/>
      <c r="S26" s="1"/>
      <c r="T26" s="1"/>
      <c r="U26" s="1"/>
      <c r="V26" s="1"/>
      <c r="W26" s="1"/>
    </row>
    <row r="27" spans="1:23" ht="15.75" x14ac:dyDescent="0.25">
      <c r="A27" s="72"/>
      <c r="B27" s="28"/>
      <c r="C27" s="113"/>
      <c r="D27" s="113"/>
      <c r="E27" s="77"/>
      <c r="F27" s="77"/>
      <c r="G27" s="79"/>
      <c r="H27" s="78"/>
      <c r="I27" s="79"/>
      <c r="J27" s="78"/>
      <c r="K27" s="79"/>
      <c r="L27" s="78"/>
      <c r="M27" s="79"/>
      <c r="N27" s="78"/>
      <c r="O27" s="79"/>
      <c r="P27" s="78"/>
      <c r="Q27" s="2"/>
      <c r="R27" s="1"/>
      <c r="S27" s="1"/>
      <c r="T27" s="1"/>
      <c r="U27" s="1"/>
      <c r="V27" s="1"/>
      <c r="W27" s="1"/>
    </row>
    <row r="28" spans="1:23" ht="15.75"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75"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75"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75"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75"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75"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75"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20.25"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75"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75" x14ac:dyDescent="0.25">
      <c r="A37" s="83"/>
      <c r="B37" s="91"/>
      <c r="C37" s="91"/>
      <c r="D37" s="23"/>
      <c r="E37" s="23"/>
      <c r="F37" s="23"/>
      <c r="G37" s="23"/>
      <c r="H37" s="23"/>
      <c r="I37" s="23"/>
      <c r="J37" s="23"/>
      <c r="K37" s="23"/>
      <c r="L37" s="23"/>
      <c r="M37" s="23"/>
      <c r="N37" s="23"/>
      <c r="O37" s="23"/>
      <c r="P37" s="23"/>
      <c r="Q37" s="1"/>
    </row>
    <row r="38" spans="1:23" ht="15.75"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selectLockedCells="1" selectUnlockedCells="1"/>
  <mergeCells count="42">
    <mergeCell ref="N8:O8"/>
    <mergeCell ref="C9:D9"/>
    <mergeCell ref="N9:O9"/>
    <mergeCell ref="C10:D10"/>
    <mergeCell ref="N10:O10"/>
    <mergeCell ref="N11:O11"/>
    <mergeCell ref="C12:D12"/>
    <mergeCell ref="N12:O12"/>
    <mergeCell ref="C13:D13"/>
    <mergeCell ref="N13:O13"/>
    <mergeCell ref="O21:P21"/>
    <mergeCell ref="C22:D22"/>
    <mergeCell ref="F22:G22"/>
    <mergeCell ref="O22:P22"/>
    <mergeCell ref="C14:D14"/>
    <mergeCell ref="N14:O14"/>
    <mergeCell ref="C15:D15"/>
    <mergeCell ref="N15:O15"/>
    <mergeCell ref="C16:D16"/>
    <mergeCell ref="C18:D18"/>
    <mergeCell ref="I18:L18"/>
    <mergeCell ref="O23:P23"/>
    <mergeCell ref="F24:G24"/>
    <mergeCell ref="F25:G25"/>
    <mergeCell ref="H25:I25"/>
    <mergeCell ref="G26:H26"/>
    <mergeCell ref="C27:D27"/>
    <mergeCell ref="G30:I30"/>
    <mergeCell ref="B35:C35"/>
    <mergeCell ref="A2:C2"/>
    <mergeCell ref="F23:G23"/>
    <mergeCell ref="C20:D20"/>
    <mergeCell ref="F20:G20"/>
    <mergeCell ref="C21:D21"/>
    <mergeCell ref="F21:G21"/>
    <mergeCell ref="C11:D11"/>
    <mergeCell ref="C8:D8"/>
    <mergeCell ref="A3:P4"/>
    <mergeCell ref="C5:D5"/>
    <mergeCell ref="C6:D6"/>
    <mergeCell ref="C7:D7"/>
    <mergeCell ref="N7:O7"/>
  </mergeCells>
  <pageMargins left="0.7" right="0.2" top="0.75" bottom="0.75" header="0.3" footer="0.3"/>
  <pageSetup scale="80" orientation="landscape" r:id="rId1"/>
  <ignoredErrors>
    <ignoredError sqref="N9:O1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I26" sqref="I26"/>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I26" sqref="I26"/>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K25" sqref="K25"/>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H24" sqref="H24"/>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tabSelected="1" zoomScale="120" zoomScaleNormal="120" workbookViewId="0">
      <selection activeCell="H17" sqref="H17"/>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93"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93" t="s">
        <v>5</v>
      </c>
      <c r="C7" s="146"/>
      <c r="D7" s="146"/>
      <c r="E7" s="32"/>
      <c r="F7" s="33"/>
      <c r="G7" s="34"/>
      <c r="H7" s="96" t="s">
        <v>1</v>
      </c>
      <c r="I7" s="96" t="s">
        <v>8</v>
      </c>
      <c r="J7" s="96" t="s">
        <v>2</v>
      </c>
      <c r="K7" s="96" t="s">
        <v>3</v>
      </c>
      <c r="L7" s="96" t="s">
        <v>16</v>
      </c>
      <c r="M7" s="101" t="s">
        <v>23</v>
      </c>
      <c r="N7" s="127" t="s">
        <v>25</v>
      </c>
      <c r="O7" s="127"/>
      <c r="P7" s="34"/>
      <c r="Q7" s="12"/>
      <c r="R7" s="1"/>
      <c r="S7" s="1"/>
      <c r="T7" s="1"/>
      <c r="U7" s="1"/>
      <c r="V7" s="1"/>
      <c r="W7" s="1"/>
    </row>
    <row r="8" spans="1:23" ht="16.5" customHeight="1" x14ac:dyDescent="0.25">
      <c r="A8" s="31"/>
      <c r="B8" s="93" t="s">
        <v>12</v>
      </c>
      <c r="C8" s="144"/>
      <c r="D8" s="144"/>
      <c r="E8" s="98"/>
      <c r="F8" s="38" t="s">
        <v>14</v>
      </c>
      <c r="G8" s="96" t="s">
        <v>15</v>
      </c>
      <c r="H8" s="100" t="s">
        <v>7</v>
      </c>
      <c r="I8" s="100" t="s">
        <v>7</v>
      </c>
      <c r="J8" s="100" t="s">
        <v>7</v>
      </c>
      <c r="K8" s="100" t="s">
        <v>7</v>
      </c>
      <c r="L8" s="100" t="s">
        <v>7</v>
      </c>
      <c r="M8" s="100" t="s">
        <v>7</v>
      </c>
      <c r="N8" s="142" t="s">
        <v>24</v>
      </c>
      <c r="O8" s="142"/>
      <c r="P8" s="40"/>
      <c r="Q8" s="12"/>
      <c r="R8" s="1"/>
      <c r="S8" s="1"/>
      <c r="T8" s="1"/>
      <c r="U8" s="1"/>
      <c r="V8" s="1"/>
      <c r="W8" s="1"/>
    </row>
    <row r="9" spans="1:23" ht="15.75" x14ac:dyDescent="0.25">
      <c r="A9" s="31"/>
      <c r="B9" s="93" t="s">
        <v>11</v>
      </c>
      <c r="C9" s="144"/>
      <c r="D9" s="144"/>
      <c r="E9" s="98"/>
      <c r="F9" s="16"/>
      <c r="G9" s="17"/>
      <c r="H9" s="18"/>
      <c r="I9" s="18"/>
      <c r="J9" s="18"/>
      <c r="K9" s="18"/>
      <c r="L9" s="18"/>
      <c r="M9" s="18"/>
      <c r="N9" s="137">
        <f t="shared" ref="N9:N15" si="0">SUM(H9:M9)</f>
        <v>0</v>
      </c>
      <c r="O9" s="138"/>
      <c r="P9" s="98"/>
      <c r="Q9" s="11"/>
      <c r="R9" s="1"/>
      <c r="S9" s="1"/>
      <c r="T9" s="1"/>
      <c r="U9" s="1"/>
      <c r="V9" s="1"/>
      <c r="W9" s="1"/>
    </row>
    <row r="10" spans="1:23" ht="15.75" x14ac:dyDescent="0.25">
      <c r="A10" s="31"/>
      <c r="B10" s="93"/>
      <c r="C10" s="138"/>
      <c r="D10" s="138"/>
      <c r="E10" s="98"/>
      <c r="F10" s="19"/>
      <c r="G10" s="17"/>
      <c r="H10" s="18"/>
      <c r="I10" s="18"/>
      <c r="J10" s="18"/>
      <c r="K10" s="18"/>
      <c r="L10" s="18"/>
      <c r="M10" s="18"/>
      <c r="N10" s="137">
        <f t="shared" si="0"/>
        <v>0</v>
      </c>
      <c r="O10" s="138"/>
      <c r="P10" s="98"/>
      <c r="Q10" s="11"/>
      <c r="R10" s="1"/>
      <c r="S10" s="1"/>
      <c r="T10" s="1"/>
      <c r="U10" s="1"/>
      <c r="V10" s="1"/>
      <c r="W10" s="1"/>
    </row>
    <row r="11" spans="1:23" x14ac:dyDescent="0.25">
      <c r="A11" s="31"/>
      <c r="B11" s="94" t="s">
        <v>0</v>
      </c>
      <c r="C11" s="143"/>
      <c r="D11" s="143"/>
      <c r="E11" s="99"/>
      <c r="F11" s="16"/>
      <c r="G11" s="17"/>
      <c r="H11" s="18"/>
      <c r="I11" s="18"/>
      <c r="J11" s="18"/>
      <c r="K11" s="18"/>
      <c r="L11" s="18"/>
      <c r="M11" s="18"/>
      <c r="N11" s="137">
        <f t="shared" si="0"/>
        <v>0</v>
      </c>
      <c r="O11" s="138"/>
      <c r="P11" s="98"/>
      <c r="Q11" s="2"/>
      <c r="R11" s="1"/>
      <c r="S11" s="1"/>
      <c r="T11" s="1"/>
      <c r="U11" s="1"/>
      <c r="V11" s="1"/>
      <c r="W11" s="1"/>
    </row>
    <row r="12" spans="1:23" ht="15.75" customHeight="1" x14ac:dyDescent="0.25">
      <c r="A12" s="31"/>
      <c r="B12" s="94" t="s">
        <v>31</v>
      </c>
      <c r="C12" s="141">
        <f>C11*60</f>
        <v>0</v>
      </c>
      <c r="D12" s="141"/>
      <c r="E12" s="99"/>
      <c r="F12" s="19"/>
      <c r="G12" s="17"/>
      <c r="H12" s="18"/>
      <c r="I12" s="18"/>
      <c r="J12" s="18"/>
      <c r="K12" s="18"/>
      <c r="L12" s="18"/>
      <c r="M12" s="18"/>
      <c r="N12" s="137">
        <f t="shared" si="0"/>
        <v>0</v>
      </c>
      <c r="O12" s="138"/>
      <c r="P12" s="98"/>
      <c r="Q12" s="2"/>
      <c r="R12" s="1"/>
      <c r="S12" s="1"/>
      <c r="T12" s="1"/>
      <c r="U12" s="1"/>
      <c r="V12" s="1"/>
      <c r="W12" s="1"/>
    </row>
    <row r="13" spans="1:23" ht="15.75" customHeight="1" x14ac:dyDescent="0.25">
      <c r="A13" s="31"/>
      <c r="B13" s="94" t="s">
        <v>32</v>
      </c>
      <c r="C13" s="136">
        <f>C12*24</f>
        <v>0</v>
      </c>
      <c r="D13" s="136"/>
      <c r="E13" s="99"/>
      <c r="F13" s="20"/>
      <c r="G13" s="17"/>
      <c r="H13" s="18"/>
      <c r="I13" s="18"/>
      <c r="J13" s="18"/>
      <c r="K13" s="18"/>
      <c r="L13" s="18"/>
      <c r="M13" s="18"/>
      <c r="N13" s="137">
        <f t="shared" si="0"/>
        <v>0</v>
      </c>
      <c r="O13" s="138"/>
      <c r="P13" s="98"/>
      <c r="Q13" s="2"/>
      <c r="R13" s="1"/>
      <c r="S13" s="1"/>
      <c r="T13" s="1"/>
      <c r="U13" s="1"/>
      <c r="V13" s="1"/>
      <c r="W13" s="1"/>
    </row>
    <row r="14" spans="1:23" x14ac:dyDescent="0.25">
      <c r="A14" s="31"/>
      <c r="B14" s="94" t="s">
        <v>33</v>
      </c>
      <c r="C14" s="136">
        <f>C13*30</f>
        <v>0</v>
      </c>
      <c r="D14" s="136"/>
      <c r="E14" s="99"/>
      <c r="F14" s="21"/>
      <c r="G14" s="17"/>
      <c r="H14" s="18"/>
      <c r="I14" s="18"/>
      <c r="J14" s="18"/>
      <c r="K14" s="18"/>
      <c r="L14" s="18"/>
      <c r="M14" s="18"/>
      <c r="N14" s="137">
        <f t="shared" si="0"/>
        <v>0</v>
      </c>
      <c r="O14" s="138"/>
      <c r="P14" s="98"/>
      <c r="Q14" s="2"/>
      <c r="R14" s="1"/>
      <c r="S14" s="1"/>
      <c r="T14" s="1"/>
      <c r="U14" s="1"/>
      <c r="V14" s="1"/>
      <c r="W14" s="1"/>
    </row>
    <row r="15" spans="1:23" x14ac:dyDescent="0.25">
      <c r="A15" s="31"/>
      <c r="B15" s="93"/>
      <c r="C15" s="139"/>
      <c r="D15" s="139"/>
      <c r="E15" s="99"/>
      <c r="F15" s="22"/>
      <c r="G15" s="17"/>
      <c r="H15" s="18"/>
      <c r="I15" s="18"/>
      <c r="J15" s="18"/>
      <c r="K15" s="18"/>
      <c r="L15" s="18"/>
      <c r="M15" s="18"/>
      <c r="N15" s="137">
        <f t="shared" si="0"/>
        <v>0</v>
      </c>
      <c r="O15" s="138"/>
      <c r="P15" s="98"/>
      <c r="Q15" s="2"/>
      <c r="R15" s="1"/>
      <c r="S15" s="1"/>
      <c r="T15" s="1"/>
      <c r="U15" s="1"/>
      <c r="V15" s="1"/>
      <c r="W15" s="1"/>
    </row>
    <row r="16" spans="1:23" x14ac:dyDescent="0.25">
      <c r="A16" s="31"/>
      <c r="B16" s="93"/>
      <c r="C16" s="139"/>
      <c r="D16" s="139"/>
      <c r="E16" s="99"/>
      <c r="F16" s="97" t="s">
        <v>26</v>
      </c>
      <c r="G16" s="50">
        <f t="shared" ref="G16:M16" si="1">SUM(G9:G15)</f>
        <v>0</v>
      </c>
      <c r="H16" s="102">
        <f t="shared" si="1"/>
        <v>0</v>
      </c>
      <c r="I16" s="102">
        <f>SUM(I9:I15)</f>
        <v>0</v>
      </c>
      <c r="J16" s="102">
        <f t="shared" si="1"/>
        <v>0</v>
      </c>
      <c r="K16" s="102">
        <f t="shared" si="1"/>
        <v>0</v>
      </c>
      <c r="L16" s="102">
        <f t="shared" si="1"/>
        <v>0</v>
      </c>
      <c r="M16" s="102">
        <f t="shared" si="1"/>
        <v>0</v>
      </c>
      <c r="N16" s="98"/>
      <c r="O16" s="98"/>
      <c r="P16" s="98"/>
      <c r="Q16" s="2"/>
      <c r="R16" s="1"/>
      <c r="S16" s="1"/>
      <c r="T16" s="1"/>
      <c r="U16" s="1"/>
      <c r="V16" s="1"/>
      <c r="W16" s="1"/>
    </row>
    <row r="17" spans="1:23" ht="28.5" customHeight="1" x14ac:dyDescent="0.25">
      <c r="A17" s="31"/>
      <c r="B17" s="93"/>
      <c r="C17" s="99"/>
      <c r="D17" s="99"/>
      <c r="E17" s="99"/>
      <c r="F17" s="52"/>
      <c r="G17" s="53"/>
      <c r="H17" s="51"/>
      <c r="I17" s="51"/>
      <c r="J17" s="51"/>
      <c r="K17" s="51"/>
      <c r="L17" s="51"/>
      <c r="M17" s="51"/>
      <c r="N17" s="98"/>
      <c r="O17" s="98"/>
      <c r="P17" s="98"/>
      <c r="Q17" s="2"/>
      <c r="R17" s="1"/>
      <c r="S17" s="1"/>
      <c r="T17" s="1"/>
      <c r="U17" s="1"/>
      <c r="V17" s="1"/>
      <c r="W17" s="1"/>
    </row>
    <row r="18" spans="1:23" ht="15" customHeight="1" x14ac:dyDescent="0.25">
      <c r="A18" s="31"/>
      <c r="B18" s="93"/>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93"/>
      <c r="C19" s="95"/>
      <c r="D19" s="95"/>
      <c r="E19" s="34"/>
      <c r="F19" s="34"/>
      <c r="G19" s="54"/>
      <c r="H19" s="56" t="s">
        <v>1</v>
      </c>
      <c r="I19" s="96" t="s">
        <v>8</v>
      </c>
      <c r="J19" s="57" t="s">
        <v>2</v>
      </c>
      <c r="K19" s="96" t="s">
        <v>3</v>
      </c>
      <c r="L19" s="57" t="s">
        <v>4</v>
      </c>
      <c r="M19" s="96" t="s">
        <v>23</v>
      </c>
      <c r="N19" s="54"/>
      <c r="O19" s="54"/>
      <c r="P19" s="54"/>
      <c r="Q19" s="2"/>
      <c r="R19" s="1"/>
      <c r="S19" s="1"/>
      <c r="T19" s="1"/>
      <c r="U19" s="1"/>
      <c r="V19" s="1"/>
      <c r="W19" s="1"/>
    </row>
    <row r="20" spans="1:23" ht="15" customHeight="1" x14ac:dyDescent="0.25">
      <c r="A20" s="31"/>
      <c r="B20" s="93"/>
      <c r="C20" s="119"/>
      <c r="D20" s="119"/>
      <c r="E20" s="34"/>
      <c r="F20" s="118" t="s">
        <v>29</v>
      </c>
      <c r="G20" s="118"/>
      <c r="H20" s="58">
        <f>G16</f>
        <v>0</v>
      </c>
      <c r="I20" s="59">
        <f>G16</f>
        <v>0</v>
      </c>
      <c r="J20" s="58">
        <f>G16</f>
        <v>0</v>
      </c>
      <c r="K20" s="59">
        <f>G16</f>
        <v>0</v>
      </c>
      <c r="L20" s="58">
        <f>G16</f>
        <v>0</v>
      </c>
      <c r="M20" s="59">
        <f>G16</f>
        <v>0</v>
      </c>
      <c r="N20" s="96"/>
      <c r="O20" s="96"/>
      <c r="P20" s="96"/>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93"/>
      <c r="C24" s="99"/>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93"/>
      <c r="C25" s="92"/>
      <c r="D25" s="75"/>
      <c r="E25" s="76"/>
      <c r="F25" s="130" t="s">
        <v>17</v>
      </c>
      <c r="G25" s="130"/>
      <c r="H25" s="131">
        <f>SUM(H23:M23)</f>
        <v>0</v>
      </c>
      <c r="I25" s="131"/>
      <c r="J25" s="96"/>
      <c r="K25" s="96"/>
      <c r="L25" s="96"/>
      <c r="M25" s="96"/>
      <c r="N25" s="96"/>
      <c r="O25" s="96"/>
      <c r="P25" s="96"/>
      <c r="Q25" s="2"/>
      <c r="R25" s="1"/>
      <c r="S25" s="1"/>
      <c r="T25" s="1"/>
      <c r="U25" s="1"/>
      <c r="V25" s="1"/>
      <c r="W25" s="1"/>
    </row>
    <row r="26" spans="1:23" ht="15" customHeight="1" x14ac:dyDescent="0.25">
      <c r="A26" s="72"/>
      <c r="B26" s="93"/>
      <c r="C26" s="92"/>
      <c r="D26" s="75"/>
      <c r="E26" s="77"/>
      <c r="F26" s="94"/>
      <c r="G26" s="132"/>
      <c r="H26" s="132"/>
      <c r="I26" s="75"/>
      <c r="J26" s="78"/>
      <c r="K26" s="75"/>
      <c r="L26" s="78"/>
      <c r="M26" s="75"/>
      <c r="N26" s="78"/>
      <c r="O26" s="75"/>
      <c r="P26" s="78"/>
      <c r="Q26" s="2"/>
      <c r="R26" s="1"/>
      <c r="S26" s="1"/>
      <c r="T26" s="1"/>
      <c r="U26" s="1"/>
      <c r="V26" s="1"/>
      <c r="W26" s="1"/>
    </row>
    <row r="27" spans="1:23" ht="15" customHeight="1" x14ac:dyDescent="0.25">
      <c r="A27" s="72"/>
      <c r="B27" s="93"/>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120" zoomScaleNormal="120" workbookViewId="0">
      <selection activeCell="C12" sqref="C12:D12"/>
    </sheetView>
  </sheetViews>
  <sheetFormatPr defaultRowHeight="15" x14ac:dyDescent="0.25"/>
  <cols>
    <col min="1" max="1" width="2.140625" customWidth="1"/>
    <col min="2" max="2" width="22.140625" customWidth="1"/>
    <col min="3" max="3" width="10.85546875" customWidth="1"/>
    <col min="4" max="4" width="7.5703125" customWidth="1"/>
    <col min="5" max="5" width="4.7109375" customWidth="1"/>
    <col min="6" max="6" width="20.7109375" customWidth="1"/>
    <col min="7" max="7" width="6.7109375" customWidth="1"/>
    <col min="8" max="13" width="10.7109375" customWidth="1"/>
    <col min="14" max="17" width="6.7109375" customWidth="1"/>
  </cols>
  <sheetData>
    <row r="1" spans="1:23" ht="5.25" customHeight="1" x14ac:dyDescent="0.25">
      <c r="A1" s="23"/>
      <c r="B1" s="23"/>
      <c r="C1" s="23"/>
      <c r="D1" s="23"/>
      <c r="E1" s="23"/>
      <c r="F1" s="23"/>
      <c r="G1" s="23"/>
      <c r="H1" s="23"/>
      <c r="I1" s="23"/>
      <c r="J1" s="23"/>
      <c r="K1" s="23"/>
      <c r="L1" s="23"/>
      <c r="M1" s="23"/>
      <c r="N1" s="23"/>
      <c r="O1" s="23"/>
      <c r="P1" s="23"/>
      <c r="Q1" s="1"/>
      <c r="R1" s="1"/>
      <c r="S1" s="1"/>
      <c r="T1" s="1"/>
      <c r="U1" s="1"/>
      <c r="V1" s="1"/>
      <c r="W1" s="1"/>
    </row>
    <row r="2" spans="1:23" ht="16.5" customHeight="1" x14ac:dyDescent="0.25">
      <c r="A2" s="116" t="s">
        <v>35</v>
      </c>
      <c r="B2" s="117"/>
      <c r="C2" s="117"/>
      <c r="D2" s="24"/>
      <c r="E2" s="24"/>
      <c r="F2" s="24"/>
      <c r="G2" s="24"/>
      <c r="H2" s="24"/>
      <c r="I2" s="24"/>
      <c r="J2" s="24"/>
      <c r="K2" s="24"/>
      <c r="L2" s="24"/>
      <c r="M2" s="24"/>
      <c r="N2" s="24"/>
      <c r="O2" s="25"/>
      <c r="P2" s="23"/>
      <c r="Q2" s="1"/>
      <c r="R2" s="1"/>
      <c r="S2" s="1"/>
      <c r="T2" s="1"/>
      <c r="U2" s="1"/>
      <c r="V2" s="1"/>
      <c r="W2" s="1"/>
    </row>
    <row r="3" spans="1:23" ht="16.5" customHeight="1" x14ac:dyDescent="0.25">
      <c r="A3" s="123" t="s">
        <v>34</v>
      </c>
      <c r="B3" s="124"/>
      <c r="C3" s="124"/>
      <c r="D3" s="124"/>
      <c r="E3" s="124"/>
      <c r="F3" s="124"/>
      <c r="G3" s="124"/>
      <c r="H3" s="124"/>
      <c r="I3" s="124"/>
      <c r="J3" s="124"/>
      <c r="K3" s="124"/>
      <c r="L3" s="124"/>
      <c r="M3" s="124"/>
      <c r="N3" s="124"/>
      <c r="O3" s="124"/>
      <c r="P3" s="124"/>
      <c r="Q3" s="14"/>
      <c r="R3" s="14"/>
      <c r="S3" s="1"/>
      <c r="T3" s="1"/>
      <c r="U3" s="1"/>
      <c r="V3" s="1"/>
      <c r="W3" s="1"/>
    </row>
    <row r="4" spans="1:23" ht="15" customHeight="1" x14ac:dyDescent="0.25">
      <c r="A4" s="124"/>
      <c r="B4" s="124"/>
      <c r="C4" s="124"/>
      <c r="D4" s="124"/>
      <c r="E4" s="124"/>
      <c r="F4" s="124"/>
      <c r="G4" s="124"/>
      <c r="H4" s="124"/>
      <c r="I4" s="124"/>
      <c r="J4" s="124"/>
      <c r="K4" s="124"/>
      <c r="L4" s="124"/>
      <c r="M4" s="124"/>
      <c r="N4" s="124"/>
      <c r="O4" s="124"/>
      <c r="P4" s="124"/>
      <c r="Q4" s="14"/>
      <c r="R4" s="14"/>
      <c r="S4" s="1"/>
      <c r="T4" s="1"/>
      <c r="U4" s="1"/>
      <c r="V4" s="1"/>
      <c r="W4" s="1"/>
    </row>
    <row r="5" spans="1:23" ht="15" customHeight="1" x14ac:dyDescent="0.25">
      <c r="A5" s="26"/>
      <c r="B5" s="27" t="s">
        <v>13</v>
      </c>
      <c r="C5" s="145"/>
      <c r="D5" s="145"/>
      <c r="E5" s="26"/>
      <c r="F5" s="26"/>
      <c r="G5" s="26"/>
      <c r="H5" s="26"/>
      <c r="I5" s="26"/>
      <c r="J5" s="26"/>
      <c r="K5" s="26"/>
      <c r="L5" s="26"/>
      <c r="M5" s="26"/>
      <c r="N5" s="26"/>
      <c r="O5" s="26"/>
      <c r="P5" s="26"/>
      <c r="Q5" s="4"/>
      <c r="R5" s="4"/>
      <c r="S5" s="1"/>
      <c r="T5" s="1"/>
      <c r="U5" s="1"/>
      <c r="V5" s="1"/>
      <c r="W5" s="1"/>
    </row>
    <row r="6" spans="1:23" ht="15" customHeight="1" x14ac:dyDescent="0.25">
      <c r="A6" s="26"/>
      <c r="B6" s="104" t="s">
        <v>6</v>
      </c>
      <c r="C6" s="146"/>
      <c r="D6" s="146"/>
      <c r="E6" s="29"/>
      <c r="F6" s="29"/>
      <c r="G6" s="30"/>
      <c r="H6" s="30"/>
      <c r="I6" s="30"/>
      <c r="J6" s="30"/>
      <c r="K6" s="30"/>
      <c r="L6" s="30"/>
      <c r="M6" s="30"/>
      <c r="N6" s="30"/>
      <c r="O6" s="30"/>
      <c r="P6" s="30"/>
      <c r="Q6" s="13"/>
      <c r="R6" s="4"/>
      <c r="S6" s="1"/>
      <c r="T6" s="1"/>
      <c r="U6" s="1"/>
      <c r="V6" s="1"/>
      <c r="W6" s="1"/>
    </row>
    <row r="7" spans="1:23" ht="15" customHeight="1" x14ac:dyDescent="0.25">
      <c r="A7" s="31"/>
      <c r="B7" s="104" t="s">
        <v>5</v>
      </c>
      <c r="C7" s="146"/>
      <c r="D7" s="146"/>
      <c r="E7" s="32"/>
      <c r="F7" s="33"/>
      <c r="G7" s="34"/>
      <c r="H7" s="108" t="s">
        <v>1</v>
      </c>
      <c r="I7" s="108" t="s">
        <v>8</v>
      </c>
      <c r="J7" s="108" t="s">
        <v>2</v>
      </c>
      <c r="K7" s="108" t="s">
        <v>3</v>
      </c>
      <c r="L7" s="108" t="s">
        <v>16</v>
      </c>
      <c r="M7" s="106" t="s">
        <v>23</v>
      </c>
      <c r="N7" s="127" t="s">
        <v>25</v>
      </c>
      <c r="O7" s="127"/>
      <c r="P7" s="34"/>
      <c r="Q7" s="12"/>
      <c r="R7" s="1"/>
      <c r="S7" s="1"/>
      <c r="T7" s="1"/>
      <c r="U7" s="1"/>
      <c r="V7" s="1"/>
      <c r="W7" s="1"/>
    </row>
    <row r="8" spans="1:23" ht="16.5" customHeight="1" x14ac:dyDescent="0.25">
      <c r="A8" s="31"/>
      <c r="B8" s="104" t="s">
        <v>12</v>
      </c>
      <c r="C8" s="144"/>
      <c r="D8" s="144"/>
      <c r="E8" s="110"/>
      <c r="F8" s="38" t="s">
        <v>14</v>
      </c>
      <c r="G8" s="108" t="s">
        <v>15</v>
      </c>
      <c r="H8" s="112" t="s">
        <v>7</v>
      </c>
      <c r="I8" s="112" t="s">
        <v>7</v>
      </c>
      <c r="J8" s="112" t="s">
        <v>7</v>
      </c>
      <c r="K8" s="112" t="s">
        <v>7</v>
      </c>
      <c r="L8" s="112" t="s">
        <v>7</v>
      </c>
      <c r="M8" s="112" t="s">
        <v>7</v>
      </c>
      <c r="N8" s="142" t="s">
        <v>24</v>
      </c>
      <c r="O8" s="142"/>
      <c r="P8" s="40"/>
      <c r="Q8" s="12"/>
      <c r="R8" s="1"/>
      <c r="S8" s="1"/>
      <c r="T8" s="1"/>
      <c r="U8" s="1"/>
      <c r="V8" s="1"/>
      <c r="W8" s="1"/>
    </row>
    <row r="9" spans="1:23" ht="15.75" x14ac:dyDescent="0.25">
      <c r="A9" s="31"/>
      <c r="B9" s="104" t="s">
        <v>11</v>
      </c>
      <c r="C9" s="144"/>
      <c r="D9" s="144"/>
      <c r="E9" s="110"/>
      <c r="F9" s="16"/>
      <c r="G9" s="17"/>
      <c r="H9" s="18"/>
      <c r="I9" s="18"/>
      <c r="J9" s="18"/>
      <c r="K9" s="18"/>
      <c r="L9" s="18"/>
      <c r="M9" s="18"/>
      <c r="N9" s="137">
        <f t="shared" ref="N9:N15" si="0">SUM(H9:M9)</f>
        <v>0</v>
      </c>
      <c r="O9" s="138"/>
      <c r="P9" s="110"/>
      <c r="Q9" s="11"/>
      <c r="R9" s="1"/>
      <c r="S9" s="1"/>
      <c r="T9" s="1"/>
      <c r="U9" s="1"/>
      <c r="V9" s="1"/>
      <c r="W9" s="1"/>
    </row>
    <row r="10" spans="1:23" ht="15.75" x14ac:dyDescent="0.25">
      <c r="A10" s="31"/>
      <c r="B10" s="104"/>
      <c r="C10" s="138"/>
      <c r="D10" s="138"/>
      <c r="E10" s="110"/>
      <c r="F10" s="19"/>
      <c r="G10" s="17"/>
      <c r="H10" s="18"/>
      <c r="I10" s="18"/>
      <c r="J10" s="18"/>
      <c r="K10" s="18"/>
      <c r="L10" s="18"/>
      <c r="M10" s="18"/>
      <c r="N10" s="137">
        <f t="shared" si="0"/>
        <v>0</v>
      </c>
      <c r="O10" s="138"/>
      <c r="P10" s="110"/>
      <c r="Q10" s="11"/>
      <c r="R10" s="1"/>
      <c r="S10" s="1"/>
      <c r="T10" s="1"/>
      <c r="U10" s="1"/>
      <c r="V10" s="1"/>
      <c r="W10" s="1"/>
    </row>
    <row r="11" spans="1:23" x14ac:dyDescent="0.25">
      <c r="A11" s="31"/>
      <c r="B11" s="107" t="s">
        <v>0</v>
      </c>
      <c r="C11" s="143"/>
      <c r="D11" s="143"/>
      <c r="E11" s="111"/>
      <c r="F11" s="16"/>
      <c r="G11" s="17"/>
      <c r="H11" s="18"/>
      <c r="I11" s="18"/>
      <c r="J11" s="18"/>
      <c r="K11" s="18"/>
      <c r="L11" s="18"/>
      <c r="M11" s="18"/>
      <c r="N11" s="137">
        <f t="shared" si="0"/>
        <v>0</v>
      </c>
      <c r="O11" s="138"/>
      <c r="P11" s="110"/>
      <c r="Q11" s="2"/>
      <c r="R11" s="1"/>
      <c r="S11" s="1"/>
      <c r="T11" s="1"/>
      <c r="U11" s="1"/>
      <c r="V11" s="1"/>
      <c r="W11" s="1"/>
    </row>
    <row r="12" spans="1:23" ht="15.75" customHeight="1" x14ac:dyDescent="0.25">
      <c r="A12" s="31"/>
      <c r="B12" s="107" t="s">
        <v>31</v>
      </c>
      <c r="C12" s="141">
        <f>C11*60</f>
        <v>0</v>
      </c>
      <c r="D12" s="141"/>
      <c r="E12" s="111"/>
      <c r="F12" s="19"/>
      <c r="G12" s="17"/>
      <c r="H12" s="18"/>
      <c r="I12" s="18"/>
      <c r="J12" s="18"/>
      <c r="K12" s="18"/>
      <c r="L12" s="18"/>
      <c r="M12" s="18"/>
      <c r="N12" s="137">
        <f t="shared" si="0"/>
        <v>0</v>
      </c>
      <c r="O12" s="138"/>
      <c r="P12" s="110"/>
      <c r="Q12" s="2"/>
      <c r="R12" s="1"/>
      <c r="S12" s="1"/>
      <c r="T12" s="1"/>
      <c r="U12" s="1"/>
      <c r="V12" s="1"/>
      <c r="W12" s="1"/>
    </row>
    <row r="13" spans="1:23" ht="15.75" customHeight="1" x14ac:dyDescent="0.25">
      <c r="A13" s="31"/>
      <c r="B13" s="107" t="s">
        <v>32</v>
      </c>
      <c r="C13" s="136">
        <f>C12*24</f>
        <v>0</v>
      </c>
      <c r="D13" s="136"/>
      <c r="E13" s="111"/>
      <c r="F13" s="20"/>
      <c r="G13" s="17"/>
      <c r="H13" s="18"/>
      <c r="I13" s="18"/>
      <c r="J13" s="18"/>
      <c r="K13" s="18"/>
      <c r="L13" s="18"/>
      <c r="M13" s="18"/>
      <c r="N13" s="137">
        <f t="shared" si="0"/>
        <v>0</v>
      </c>
      <c r="O13" s="138"/>
      <c r="P13" s="110"/>
      <c r="Q13" s="2"/>
      <c r="R13" s="1"/>
      <c r="S13" s="1"/>
      <c r="T13" s="1"/>
      <c r="U13" s="1"/>
      <c r="V13" s="1"/>
      <c r="W13" s="1"/>
    </row>
    <row r="14" spans="1:23" x14ac:dyDescent="0.25">
      <c r="A14" s="31"/>
      <c r="B14" s="107" t="s">
        <v>33</v>
      </c>
      <c r="C14" s="136">
        <f>C13*30</f>
        <v>0</v>
      </c>
      <c r="D14" s="136"/>
      <c r="E14" s="111"/>
      <c r="F14" s="21"/>
      <c r="G14" s="17"/>
      <c r="H14" s="18"/>
      <c r="I14" s="18"/>
      <c r="J14" s="18"/>
      <c r="K14" s="18"/>
      <c r="L14" s="18"/>
      <c r="M14" s="18"/>
      <c r="N14" s="137">
        <f t="shared" si="0"/>
        <v>0</v>
      </c>
      <c r="O14" s="138"/>
      <c r="P14" s="110"/>
      <c r="Q14" s="2"/>
      <c r="R14" s="1"/>
      <c r="S14" s="1"/>
      <c r="T14" s="1"/>
      <c r="U14" s="1"/>
      <c r="V14" s="1"/>
      <c r="W14" s="1"/>
    </row>
    <row r="15" spans="1:23" x14ac:dyDescent="0.25">
      <c r="A15" s="31"/>
      <c r="B15" s="104"/>
      <c r="C15" s="139"/>
      <c r="D15" s="139"/>
      <c r="E15" s="111"/>
      <c r="F15" s="22"/>
      <c r="G15" s="17"/>
      <c r="H15" s="18"/>
      <c r="I15" s="18"/>
      <c r="J15" s="18"/>
      <c r="K15" s="18"/>
      <c r="L15" s="18"/>
      <c r="M15" s="18"/>
      <c r="N15" s="137">
        <f t="shared" si="0"/>
        <v>0</v>
      </c>
      <c r="O15" s="138"/>
      <c r="P15" s="110"/>
      <c r="Q15" s="2"/>
      <c r="R15" s="1"/>
      <c r="S15" s="1"/>
      <c r="T15" s="1"/>
      <c r="U15" s="1"/>
      <c r="V15" s="1"/>
      <c r="W15" s="1"/>
    </row>
    <row r="16" spans="1:23" x14ac:dyDescent="0.25">
      <c r="A16" s="31"/>
      <c r="B16" s="104"/>
      <c r="C16" s="139"/>
      <c r="D16" s="139"/>
      <c r="E16" s="111"/>
      <c r="F16" s="109" t="s">
        <v>26</v>
      </c>
      <c r="G16" s="50">
        <f t="shared" ref="G16:M16" si="1">SUM(G9:G15)</f>
        <v>0</v>
      </c>
      <c r="H16" s="102">
        <f t="shared" si="1"/>
        <v>0</v>
      </c>
      <c r="I16" s="102">
        <f>SUM(I9:I15)</f>
        <v>0</v>
      </c>
      <c r="J16" s="102">
        <f t="shared" si="1"/>
        <v>0</v>
      </c>
      <c r="K16" s="102">
        <f t="shared" si="1"/>
        <v>0</v>
      </c>
      <c r="L16" s="102">
        <f t="shared" si="1"/>
        <v>0</v>
      </c>
      <c r="M16" s="102">
        <f t="shared" si="1"/>
        <v>0</v>
      </c>
      <c r="N16" s="110"/>
      <c r="O16" s="110"/>
      <c r="P16" s="110"/>
      <c r="Q16" s="2"/>
      <c r="R16" s="1"/>
      <c r="S16" s="1"/>
      <c r="T16" s="1"/>
      <c r="U16" s="1"/>
      <c r="V16" s="1"/>
      <c r="W16" s="1"/>
    </row>
    <row r="17" spans="1:23" ht="28.5" customHeight="1" x14ac:dyDescent="0.25">
      <c r="A17" s="31"/>
      <c r="B17" s="104"/>
      <c r="C17" s="111"/>
      <c r="D17" s="111"/>
      <c r="E17" s="111"/>
      <c r="F17" s="52"/>
      <c r="G17" s="53"/>
      <c r="H17" s="51"/>
      <c r="I17" s="51"/>
      <c r="J17" s="51"/>
      <c r="K17" s="51"/>
      <c r="L17" s="51"/>
      <c r="M17" s="51"/>
      <c r="N17" s="110"/>
      <c r="O17" s="110"/>
      <c r="P17" s="110"/>
      <c r="Q17" s="2"/>
      <c r="R17" s="1"/>
      <c r="S17" s="1"/>
      <c r="T17" s="1"/>
      <c r="U17" s="1"/>
      <c r="V17" s="1"/>
      <c r="W17" s="1"/>
    </row>
    <row r="18" spans="1:23" ht="15" customHeight="1" x14ac:dyDescent="0.25">
      <c r="A18" s="31"/>
      <c r="B18" s="104"/>
      <c r="C18" s="119"/>
      <c r="D18" s="119"/>
      <c r="E18" s="34"/>
      <c r="F18" s="34"/>
      <c r="G18" s="54"/>
      <c r="H18" s="54"/>
      <c r="I18" s="140" t="s">
        <v>28</v>
      </c>
      <c r="J18" s="140"/>
      <c r="K18" s="140"/>
      <c r="L18" s="140"/>
      <c r="M18" s="54"/>
      <c r="N18" s="54"/>
      <c r="O18" s="54"/>
      <c r="P18" s="54"/>
      <c r="Q18" s="2"/>
      <c r="R18" s="1"/>
      <c r="S18" s="1"/>
      <c r="T18" s="1"/>
      <c r="U18" s="1"/>
      <c r="V18" s="1"/>
      <c r="W18" s="1"/>
    </row>
    <row r="19" spans="1:23" ht="15" customHeight="1" x14ac:dyDescent="0.25">
      <c r="A19" s="31"/>
      <c r="B19" s="104"/>
      <c r="C19" s="105"/>
      <c r="D19" s="105"/>
      <c r="E19" s="34"/>
      <c r="F19" s="34"/>
      <c r="G19" s="54"/>
      <c r="H19" s="56" t="s">
        <v>1</v>
      </c>
      <c r="I19" s="108" t="s">
        <v>8</v>
      </c>
      <c r="J19" s="57" t="s">
        <v>2</v>
      </c>
      <c r="K19" s="108" t="s">
        <v>3</v>
      </c>
      <c r="L19" s="57" t="s">
        <v>4</v>
      </c>
      <c r="M19" s="108" t="s">
        <v>23</v>
      </c>
      <c r="N19" s="54"/>
      <c r="O19" s="54"/>
      <c r="P19" s="54"/>
      <c r="Q19" s="2"/>
      <c r="R19" s="1"/>
      <c r="S19" s="1"/>
      <c r="T19" s="1"/>
      <c r="U19" s="1"/>
      <c r="V19" s="1"/>
      <c r="W19" s="1"/>
    </row>
    <row r="20" spans="1:23" ht="15" customHeight="1" x14ac:dyDescent="0.25">
      <c r="A20" s="31"/>
      <c r="B20" s="104"/>
      <c r="C20" s="119"/>
      <c r="D20" s="119"/>
      <c r="E20" s="34"/>
      <c r="F20" s="118" t="s">
        <v>29</v>
      </c>
      <c r="G20" s="118"/>
      <c r="H20" s="58">
        <f>G16</f>
        <v>0</v>
      </c>
      <c r="I20" s="59">
        <f>G16</f>
        <v>0</v>
      </c>
      <c r="J20" s="58">
        <f>G16</f>
        <v>0</v>
      </c>
      <c r="K20" s="59">
        <f>G16</f>
        <v>0</v>
      </c>
      <c r="L20" s="58">
        <f>G16</f>
        <v>0</v>
      </c>
      <c r="M20" s="59">
        <f>G16</f>
        <v>0</v>
      </c>
      <c r="N20" s="108"/>
      <c r="O20" s="108"/>
      <c r="P20" s="108"/>
      <c r="Q20" s="2"/>
      <c r="R20" s="1"/>
      <c r="S20" s="1"/>
      <c r="T20" s="1"/>
      <c r="U20" s="1"/>
      <c r="V20" s="1"/>
      <c r="W20" s="1"/>
    </row>
    <row r="21" spans="1:23" ht="15" customHeight="1" x14ac:dyDescent="0.25">
      <c r="A21" s="31"/>
      <c r="B21" s="60"/>
      <c r="C21" s="120"/>
      <c r="D21" s="120"/>
      <c r="E21" s="34"/>
      <c r="F21" s="118" t="s">
        <v>27</v>
      </c>
      <c r="G21" s="118"/>
      <c r="H21" s="61">
        <f>IF(G16=0,0,H22/G16)</f>
        <v>0</v>
      </c>
      <c r="I21" s="62">
        <f>IF(G16=0,0,I22/G16)</f>
        <v>0</v>
      </c>
      <c r="J21" s="61">
        <f>IF(G16=0,0,J22/G16)</f>
        <v>0</v>
      </c>
      <c r="K21" s="62">
        <f>IF(G16=0,0,K22/G16)</f>
        <v>0</v>
      </c>
      <c r="L21" s="61">
        <f>IF(G16=0,0,L22/G16)</f>
        <v>0</v>
      </c>
      <c r="M21" s="62">
        <f>IF(G16=0,0,M22/G16)</f>
        <v>0</v>
      </c>
      <c r="N21" s="66"/>
      <c r="O21" s="133"/>
      <c r="P21" s="129"/>
      <c r="Q21" s="2"/>
      <c r="R21" s="1"/>
      <c r="S21" s="1"/>
      <c r="T21" s="1"/>
      <c r="U21" s="1"/>
      <c r="V21" s="1"/>
      <c r="W21" s="1"/>
    </row>
    <row r="22" spans="1:23" ht="15" hidden="1" customHeight="1" x14ac:dyDescent="0.25">
      <c r="A22" s="31"/>
      <c r="B22" s="60"/>
      <c r="C22" s="120"/>
      <c r="D22" s="120"/>
      <c r="E22" s="34"/>
      <c r="F22" s="134" t="s">
        <v>9</v>
      </c>
      <c r="G22" s="134"/>
      <c r="H22" s="63">
        <f>H9*G9+H10*G10+H11*G11+H12*G12+H13*G13+H14*G14+H15*G15</f>
        <v>0</v>
      </c>
      <c r="I22" s="64">
        <f>I9*G9+I10*G10+I11*G11+I12*G12+I13*G13+I14*G14+I15*G15</f>
        <v>0</v>
      </c>
      <c r="J22" s="63">
        <f>J9*G9+J10*G10+J11*G11+J12*G12+J13*G13+J14*G14+J15*G15</f>
        <v>0</v>
      </c>
      <c r="K22" s="65">
        <f>K9*G9+K10*G10+K11*G11+K12*G12+K13*G13+K14*G14+K15*G15</f>
        <v>0</v>
      </c>
      <c r="L22" s="63">
        <f>L9*G9+L10*G10+L11*G11+L12*G12+L13*G13+L14*G14+L15*G15</f>
        <v>0</v>
      </c>
      <c r="M22" s="65">
        <f>M9*G9+M10*G10+M11*G11+M12*G12+M13*G13+M14*G14+M15*G15</f>
        <v>0</v>
      </c>
      <c r="N22" s="66"/>
      <c r="O22" s="135"/>
      <c r="P22" s="129"/>
      <c r="Q22" s="2"/>
      <c r="R22" s="1"/>
      <c r="S22" s="1"/>
      <c r="T22" s="1"/>
      <c r="U22" s="1"/>
      <c r="V22" s="1"/>
      <c r="W22" s="1"/>
    </row>
    <row r="23" spans="1:23" ht="15" customHeight="1" x14ac:dyDescent="0.25">
      <c r="A23" s="23"/>
      <c r="B23" s="67"/>
      <c r="C23" s="67"/>
      <c r="D23" s="68"/>
      <c r="E23" s="34"/>
      <c r="F23" s="118" t="s">
        <v>10</v>
      </c>
      <c r="G23" s="118"/>
      <c r="H23" s="69">
        <f t="shared" ref="H23:M23" si="2">H22*27154</f>
        <v>0</v>
      </c>
      <c r="I23" s="70">
        <f t="shared" si="2"/>
        <v>0</v>
      </c>
      <c r="J23" s="71">
        <f t="shared" si="2"/>
        <v>0</v>
      </c>
      <c r="K23" s="70">
        <f t="shared" si="2"/>
        <v>0</v>
      </c>
      <c r="L23" s="71">
        <f t="shared" si="2"/>
        <v>0</v>
      </c>
      <c r="M23" s="70">
        <f t="shared" si="2"/>
        <v>0</v>
      </c>
      <c r="N23" s="66"/>
      <c r="O23" s="128"/>
      <c r="P23" s="129"/>
      <c r="Q23" s="2"/>
      <c r="R23" s="1"/>
      <c r="S23" s="1"/>
      <c r="T23" s="1"/>
      <c r="U23" s="1"/>
      <c r="V23" s="1"/>
      <c r="W23" s="1"/>
    </row>
    <row r="24" spans="1:23" ht="15" customHeight="1" x14ac:dyDescent="0.25">
      <c r="A24" s="72"/>
      <c r="B24" s="104"/>
      <c r="C24" s="111"/>
      <c r="D24" s="73"/>
      <c r="E24" s="34"/>
      <c r="F24" s="118"/>
      <c r="G24" s="118"/>
      <c r="H24" s="54"/>
      <c r="I24" s="54"/>
      <c r="J24" s="54"/>
      <c r="K24" s="54"/>
      <c r="L24" s="54"/>
      <c r="M24" s="54"/>
      <c r="N24" s="54"/>
      <c r="O24" s="54"/>
      <c r="P24" s="54"/>
      <c r="Q24" s="2"/>
      <c r="R24" s="1"/>
      <c r="S24" s="1"/>
      <c r="T24" s="1"/>
      <c r="U24" s="1"/>
      <c r="V24" s="1"/>
      <c r="W24" s="1"/>
    </row>
    <row r="25" spans="1:23" ht="15" customHeight="1" x14ac:dyDescent="0.25">
      <c r="A25" s="72"/>
      <c r="B25" s="104"/>
      <c r="C25" s="103"/>
      <c r="D25" s="75"/>
      <c r="E25" s="76"/>
      <c r="F25" s="130" t="s">
        <v>17</v>
      </c>
      <c r="G25" s="130"/>
      <c r="H25" s="131">
        <f>SUM(H23:M23)</f>
        <v>0</v>
      </c>
      <c r="I25" s="131"/>
      <c r="J25" s="108"/>
      <c r="K25" s="108"/>
      <c r="L25" s="108"/>
      <c r="M25" s="108"/>
      <c r="N25" s="108"/>
      <c r="O25" s="108"/>
      <c r="P25" s="108"/>
      <c r="Q25" s="2"/>
      <c r="R25" s="1"/>
      <c r="S25" s="1"/>
      <c r="T25" s="1"/>
      <c r="U25" s="1"/>
      <c r="V25" s="1"/>
      <c r="W25" s="1"/>
    </row>
    <row r="26" spans="1:23" ht="15" customHeight="1" x14ac:dyDescent="0.25">
      <c r="A26" s="72"/>
      <c r="B26" s="104"/>
      <c r="C26" s="103"/>
      <c r="D26" s="75"/>
      <c r="E26" s="77"/>
      <c r="F26" s="107"/>
      <c r="G26" s="132"/>
      <c r="H26" s="132"/>
      <c r="I26" s="75"/>
      <c r="J26" s="78"/>
      <c r="K26" s="75"/>
      <c r="L26" s="78"/>
      <c r="M26" s="75"/>
      <c r="N26" s="78"/>
      <c r="O26" s="75"/>
      <c r="P26" s="78"/>
      <c r="Q26" s="2"/>
      <c r="R26" s="1"/>
      <c r="S26" s="1"/>
      <c r="T26" s="1"/>
      <c r="U26" s="1"/>
      <c r="V26" s="1"/>
      <c r="W26" s="1"/>
    </row>
    <row r="27" spans="1:23" ht="15" customHeight="1" x14ac:dyDescent="0.25">
      <c r="A27" s="72"/>
      <c r="B27" s="104"/>
      <c r="C27" s="113"/>
      <c r="D27" s="113"/>
      <c r="E27" s="77"/>
      <c r="F27" s="77"/>
      <c r="G27" s="79"/>
      <c r="H27" s="78"/>
      <c r="I27" s="79"/>
      <c r="J27" s="78"/>
      <c r="K27" s="79"/>
      <c r="L27" s="78"/>
      <c r="M27" s="79"/>
      <c r="N27" s="78"/>
      <c r="O27" s="79"/>
      <c r="P27" s="78"/>
      <c r="Q27" s="2"/>
      <c r="R27" s="1"/>
      <c r="S27" s="1"/>
      <c r="T27" s="1"/>
      <c r="U27" s="1"/>
      <c r="V27" s="1"/>
      <c r="W27" s="1"/>
    </row>
    <row r="28" spans="1:23" ht="15" customHeight="1" x14ac:dyDescent="0.25">
      <c r="A28" s="23"/>
      <c r="B28" s="80"/>
      <c r="C28" s="81"/>
      <c r="D28" s="77"/>
      <c r="E28" s="77"/>
      <c r="F28" s="77"/>
      <c r="G28" s="82"/>
      <c r="H28" s="78"/>
      <c r="I28" s="82"/>
      <c r="J28" s="78"/>
      <c r="K28" s="82"/>
      <c r="L28" s="78"/>
      <c r="M28" s="82"/>
      <c r="N28" s="78"/>
      <c r="O28" s="82"/>
      <c r="P28" s="78"/>
      <c r="Q28" s="2"/>
      <c r="R28" s="1"/>
      <c r="S28" s="1"/>
      <c r="T28" s="1"/>
      <c r="U28" s="1"/>
      <c r="V28" s="1"/>
      <c r="W28" s="1"/>
    </row>
    <row r="29" spans="1:23" ht="15" customHeight="1" x14ac:dyDescent="0.25">
      <c r="A29" s="83"/>
      <c r="B29" s="84"/>
      <c r="C29" s="84"/>
      <c r="D29" s="85"/>
      <c r="E29" s="85"/>
      <c r="F29" s="85"/>
      <c r="G29" s="85"/>
      <c r="H29" s="85"/>
      <c r="I29" s="85"/>
      <c r="J29" s="85"/>
      <c r="K29" s="85"/>
      <c r="L29" s="85"/>
      <c r="M29" s="85"/>
      <c r="N29" s="85"/>
      <c r="O29" s="85"/>
      <c r="P29" s="85"/>
      <c r="Q29" s="2"/>
      <c r="R29" s="1"/>
      <c r="S29" s="1"/>
      <c r="T29" s="1"/>
      <c r="U29" s="1"/>
      <c r="V29" s="1"/>
      <c r="W29" s="1"/>
    </row>
    <row r="30" spans="1:23" ht="15" customHeight="1" x14ac:dyDescent="0.25">
      <c r="A30" s="83"/>
      <c r="B30" s="86"/>
      <c r="C30" s="87"/>
      <c r="D30" s="77"/>
      <c r="E30" s="77"/>
      <c r="F30" s="77"/>
      <c r="G30" s="114"/>
      <c r="H30" s="114"/>
      <c r="I30" s="114"/>
      <c r="J30" s="85"/>
      <c r="K30" s="85"/>
      <c r="L30" s="85"/>
      <c r="M30" s="85"/>
      <c r="N30" s="85"/>
      <c r="O30" s="85"/>
      <c r="P30" s="85"/>
      <c r="Q30" s="2"/>
      <c r="R30" s="1"/>
      <c r="S30" s="1"/>
      <c r="T30" s="1"/>
      <c r="U30" s="1"/>
      <c r="V30" s="1"/>
      <c r="W30" s="1"/>
    </row>
    <row r="31" spans="1:23" ht="15" customHeight="1" x14ac:dyDescent="0.25">
      <c r="A31" s="83"/>
      <c r="B31" s="86"/>
      <c r="C31" s="87"/>
      <c r="D31" s="23"/>
      <c r="E31" s="23"/>
      <c r="F31" s="23"/>
      <c r="G31" s="23"/>
      <c r="H31" s="23"/>
      <c r="I31" s="23"/>
      <c r="J31" s="23"/>
      <c r="K31" s="23"/>
      <c r="L31" s="23"/>
      <c r="M31" s="23"/>
      <c r="N31" s="23"/>
      <c r="O31" s="23"/>
      <c r="P31" s="23"/>
      <c r="Q31" s="1"/>
      <c r="R31" s="1"/>
      <c r="S31" s="1"/>
      <c r="T31" s="1"/>
      <c r="U31" s="1"/>
      <c r="V31" s="1"/>
      <c r="W31" s="1"/>
    </row>
    <row r="32" spans="1:23" ht="15" customHeight="1" x14ac:dyDescent="0.25">
      <c r="A32" s="83"/>
      <c r="B32" s="86"/>
      <c r="C32" s="87"/>
      <c r="D32" s="23"/>
      <c r="E32" s="23"/>
      <c r="F32" s="23"/>
      <c r="G32" s="23"/>
      <c r="H32" s="23"/>
      <c r="I32" s="23"/>
      <c r="J32" s="23"/>
      <c r="K32" s="23"/>
      <c r="L32" s="23"/>
      <c r="M32" s="23"/>
      <c r="N32" s="23"/>
      <c r="O32" s="23"/>
      <c r="P32" s="23"/>
      <c r="Q32" s="1"/>
      <c r="R32" s="1"/>
      <c r="S32" s="1"/>
      <c r="T32" s="1"/>
      <c r="U32" s="1"/>
      <c r="V32" s="1"/>
      <c r="W32" s="1"/>
    </row>
    <row r="33" spans="1:23" ht="15" customHeight="1" x14ac:dyDescent="0.25">
      <c r="A33" s="83"/>
      <c r="B33" s="86"/>
      <c r="C33" s="88"/>
      <c r="D33" s="23"/>
      <c r="E33" s="23"/>
      <c r="F33" s="23"/>
      <c r="G33" s="23"/>
      <c r="H33" s="23"/>
      <c r="I33" s="23"/>
      <c r="J33" s="23"/>
      <c r="K33" s="23"/>
      <c r="L33" s="23"/>
      <c r="M33" s="23"/>
      <c r="N33" s="23"/>
      <c r="O33" s="23"/>
      <c r="P33" s="23"/>
      <c r="Q33" s="1"/>
      <c r="R33" s="1"/>
      <c r="S33" s="1"/>
      <c r="T33" s="1"/>
      <c r="U33" s="1"/>
      <c r="V33" s="1"/>
      <c r="W33" s="1"/>
    </row>
    <row r="34" spans="1:23" ht="15" customHeight="1" x14ac:dyDescent="0.25">
      <c r="A34" s="23"/>
      <c r="B34" s="89"/>
      <c r="C34" s="90"/>
      <c r="D34" s="23"/>
      <c r="E34" s="23"/>
      <c r="F34" s="23"/>
      <c r="G34" s="23"/>
      <c r="H34" s="23"/>
      <c r="I34" s="23"/>
      <c r="J34" s="23"/>
      <c r="K34" s="23"/>
      <c r="L34" s="23"/>
      <c r="M34" s="23"/>
      <c r="N34" s="23"/>
      <c r="O34" s="23"/>
      <c r="P34" s="23"/>
      <c r="Q34" s="1"/>
      <c r="R34" s="1"/>
      <c r="S34" s="1"/>
      <c r="T34" s="1"/>
      <c r="U34" s="1"/>
      <c r="V34" s="1"/>
      <c r="W34" s="1"/>
    </row>
    <row r="35" spans="1:23" ht="15" customHeight="1" x14ac:dyDescent="0.3">
      <c r="A35" s="23"/>
      <c r="B35" s="115"/>
      <c r="C35" s="115"/>
      <c r="D35" s="23"/>
      <c r="E35" s="23"/>
      <c r="F35" s="23"/>
      <c r="G35" s="23"/>
      <c r="H35" s="23"/>
      <c r="I35" s="23"/>
      <c r="J35" s="23"/>
      <c r="K35" s="23"/>
      <c r="L35" s="23"/>
      <c r="M35" s="23"/>
      <c r="N35" s="23"/>
      <c r="O35" s="23"/>
      <c r="P35" s="23"/>
      <c r="Q35" s="1"/>
      <c r="R35" s="1"/>
      <c r="S35" s="1"/>
      <c r="T35" s="1"/>
      <c r="U35" s="1"/>
      <c r="V35" s="1"/>
      <c r="W35" s="1"/>
    </row>
    <row r="36" spans="1:23" ht="15" customHeight="1" x14ac:dyDescent="0.25">
      <c r="A36" s="23"/>
      <c r="B36" s="81"/>
      <c r="C36" s="81"/>
      <c r="D36" s="23"/>
      <c r="E36" s="23"/>
      <c r="F36" s="23"/>
      <c r="G36" s="23"/>
      <c r="H36" s="23"/>
      <c r="I36" s="23"/>
      <c r="J36" s="23"/>
      <c r="K36" s="23"/>
      <c r="L36" s="23"/>
      <c r="M36" s="23"/>
      <c r="N36" s="23"/>
      <c r="O36" s="23"/>
      <c r="P36" s="23"/>
      <c r="Q36" s="1"/>
      <c r="R36" s="1"/>
      <c r="S36" s="1"/>
      <c r="T36" s="1"/>
      <c r="U36" s="1"/>
      <c r="V36" s="1"/>
      <c r="W36" s="1"/>
    </row>
    <row r="37" spans="1:23" ht="15" customHeight="1" x14ac:dyDescent="0.25">
      <c r="A37" s="83"/>
      <c r="B37" s="91"/>
      <c r="C37" s="91"/>
      <c r="D37" s="23"/>
      <c r="E37" s="23"/>
      <c r="F37" s="23"/>
      <c r="G37" s="23"/>
      <c r="H37" s="23"/>
      <c r="I37" s="23"/>
      <c r="J37" s="23"/>
      <c r="K37" s="23"/>
      <c r="L37" s="23"/>
      <c r="M37" s="23"/>
      <c r="N37" s="23"/>
      <c r="O37" s="23"/>
      <c r="P37" s="23"/>
      <c r="Q37" s="1"/>
    </row>
    <row r="38" spans="1:23" ht="15" customHeight="1" x14ac:dyDescent="0.25">
      <c r="A38" s="15"/>
      <c r="B38" s="6"/>
      <c r="C38" s="7"/>
      <c r="D38" s="1"/>
      <c r="E38" s="1"/>
      <c r="F38" s="1"/>
      <c r="G38" s="1"/>
      <c r="H38" s="1"/>
      <c r="I38" s="1"/>
      <c r="J38" s="1"/>
      <c r="K38" s="1"/>
      <c r="L38" s="1"/>
      <c r="M38" s="1"/>
      <c r="N38" s="1"/>
      <c r="O38" s="1"/>
      <c r="P38" s="1"/>
      <c r="Q38" s="1"/>
    </row>
    <row r="39" spans="1:23" ht="15.75" x14ac:dyDescent="0.25">
      <c r="A39" s="15"/>
      <c r="B39" s="6"/>
      <c r="C39" s="7"/>
      <c r="D39" s="1"/>
      <c r="E39" s="1"/>
      <c r="F39" s="1"/>
      <c r="G39" s="1"/>
      <c r="H39" s="1"/>
      <c r="I39" s="1"/>
      <c r="J39" s="1"/>
      <c r="K39" s="1"/>
      <c r="L39" s="1"/>
      <c r="M39" s="1"/>
      <c r="N39" s="1"/>
      <c r="O39" s="1"/>
      <c r="P39" s="1"/>
      <c r="Q39" s="1"/>
    </row>
    <row r="40" spans="1:23" ht="15.75" x14ac:dyDescent="0.25">
      <c r="A40" s="15"/>
      <c r="B40" s="6"/>
      <c r="C40" s="7"/>
      <c r="D40" s="1"/>
      <c r="E40" s="1"/>
      <c r="F40" s="1"/>
      <c r="G40" s="1"/>
      <c r="H40" s="1"/>
      <c r="I40" s="1"/>
      <c r="J40" s="1"/>
      <c r="K40" s="1"/>
      <c r="L40" s="1"/>
      <c r="M40" s="1"/>
      <c r="N40" s="1"/>
      <c r="O40" s="1"/>
      <c r="P40" s="1"/>
      <c r="Q40" s="1"/>
    </row>
    <row r="41" spans="1:23" ht="15.75" x14ac:dyDescent="0.25">
      <c r="A41" s="15"/>
      <c r="B41" s="6"/>
      <c r="C41" s="7"/>
      <c r="D41" s="1"/>
      <c r="E41" s="1"/>
      <c r="F41" s="1"/>
      <c r="G41" s="1"/>
      <c r="H41" s="1"/>
      <c r="I41" s="1"/>
      <c r="J41" s="1"/>
      <c r="K41" s="1"/>
      <c r="L41" s="1"/>
      <c r="M41" s="1"/>
      <c r="N41" s="1"/>
      <c r="O41" s="1"/>
      <c r="P41" s="1"/>
      <c r="Q41" s="1"/>
    </row>
    <row r="42" spans="1:23" ht="15.75" x14ac:dyDescent="0.25">
      <c r="A42" s="15"/>
      <c r="B42" s="8"/>
      <c r="C42" s="5"/>
      <c r="D42" s="1"/>
      <c r="E42" s="1"/>
      <c r="F42" s="1"/>
      <c r="G42" s="1"/>
      <c r="H42" s="1"/>
      <c r="I42" s="1"/>
      <c r="J42" s="1"/>
      <c r="K42" s="1"/>
      <c r="L42" s="1"/>
      <c r="M42" s="1"/>
      <c r="N42" s="1"/>
      <c r="O42" s="1"/>
      <c r="P42" s="1"/>
      <c r="Q42" s="1"/>
    </row>
    <row r="43" spans="1:23" ht="15.75" x14ac:dyDescent="0.25">
      <c r="A43" s="15"/>
      <c r="B43" s="10"/>
      <c r="C43" s="10"/>
      <c r="D43" s="1"/>
      <c r="E43" s="1"/>
      <c r="F43" s="1"/>
      <c r="G43" s="1"/>
      <c r="H43" s="1"/>
      <c r="I43" s="1"/>
      <c r="J43" s="1"/>
      <c r="K43" s="1"/>
      <c r="L43" s="1"/>
      <c r="M43" s="1"/>
      <c r="N43" s="1"/>
      <c r="O43" s="1"/>
      <c r="P43" s="1"/>
      <c r="Q43" s="1"/>
    </row>
    <row r="44" spans="1:23" ht="15.75" x14ac:dyDescent="0.25">
      <c r="A44" s="15"/>
      <c r="B44" s="6"/>
      <c r="C44" s="3"/>
      <c r="D44" s="1"/>
      <c r="E44" s="1"/>
      <c r="F44" s="1"/>
      <c r="G44" s="1"/>
      <c r="H44" s="1"/>
      <c r="I44" s="1"/>
      <c r="J44" s="1"/>
      <c r="K44" s="1"/>
      <c r="L44" s="1"/>
      <c r="M44" s="1"/>
      <c r="N44" s="1"/>
      <c r="O44" s="1"/>
      <c r="P44" s="1"/>
      <c r="Q44" s="1"/>
    </row>
    <row r="45" spans="1:23" ht="15.75" x14ac:dyDescent="0.25">
      <c r="A45" s="15"/>
      <c r="B45" s="6"/>
      <c r="C45" s="3"/>
      <c r="D45" s="1"/>
      <c r="E45" s="1"/>
      <c r="F45" s="1"/>
      <c r="G45" s="1"/>
      <c r="H45" s="1"/>
      <c r="I45" s="1"/>
      <c r="J45" s="1"/>
      <c r="K45" s="1"/>
      <c r="L45" s="1"/>
      <c r="M45" s="1"/>
      <c r="N45" s="1"/>
      <c r="O45" s="1"/>
      <c r="P45" s="1"/>
      <c r="Q45" s="1"/>
    </row>
    <row r="46" spans="1:23" ht="15.75" x14ac:dyDescent="0.25">
      <c r="A46" s="15"/>
      <c r="B46" s="6"/>
      <c r="C46" s="3"/>
      <c r="D46" s="1"/>
      <c r="E46" s="1"/>
      <c r="F46" s="1"/>
      <c r="G46" s="1"/>
      <c r="H46" s="1"/>
      <c r="I46" s="1"/>
      <c r="J46" s="1"/>
      <c r="K46" s="1"/>
      <c r="L46" s="1"/>
      <c r="M46" s="1"/>
      <c r="N46" s="1"/>
      <c r="O46" s="1"/>
      <c r="P46" s="1"/>
      <c r="Q46" s="1"/>
    </row>
    <row r="47" spans="1:23" ht="15.75" x14ac:dyDescent="0.25">
      <c r="A47" s="15"/>
      <c r="B47" s="6"/>
      <c r="C47" s="9"/>
      <c r="D47" s="1"/>
      <c r="E47" s="1"/>
      <c r="F47" s="1"/>
      <c r="G47" s="1"/>
      <c r="H47" s="1"/>
      <c r="I47" s="1"/>
      <c r="J47" s="1"/>
      <c r="K47" s="1"/>
      <c r="L47" s="1"/>
      <c r="M47" s="1"/>
      <c r="N47" s="1"/>
      <c r="O47" s="1"/>
      <c r="P47" s="1"/>
      <c r="Q47" s="1"/>
    </row>
    <row r="48" spans="1:23" x14ac:dyDescent="0.25">
      <c r="A48" s="1"/>
      <c r="B48" s="1"/>
      <c r="C48" s="1"/>
      <c r="D48" s="1"/>
      <c r="E48" s="1"/>
      <c r="F48" s="1"/>
      <c r="G48" s="1"/>
      <c r="H48" s="1"/>
      <c r="I48" s="1"/>
      <c r="J48" s="1"/>
      <c r="K48" s="1"/>
      <c r="L48" s="1"/>
      <c r="M48" s="1"/>
      <c r="N48" s="1"/>
      <c r="O48" s="1"/>
      <c r="P48" s="1"/>
      <c r="Q48" s="1"/>
    </row>
  </sheetData>
  <sheetProtection password="C915" sheet="1" objects="1" scenarios="1"/>
  <mergeCells count="42">
    <mergeCell ref="A2:C2"/>
    <mergeCell ref="A3:P4"/>
    <mergeCell ref="C5:D5"/>
    <mergeCell ref="C6:D6"/>
    <mergeCell ref="C7:D7"/>
    <mergeCell ref="N7:O7"/>
    <mergeCell ref="C8:D8"/>
    <mergeCell ref="N8:O8"/>
    <mergeCell ref="C9:D9"/>
    <mergeCell ref="N9:O9"/>
    <mergeCell ref="C10:D10"/>
    <mergeCell ref="N10:O10"/>
    <mergeCell ref="C11:D11"/>
    <mergeCell ref="N11:O11"/>
    <mergeCell ref="C12:D12"/>
    <mergeCell ref="N12:O12"/>
    <mergeCell ref="C13:D13"/>
    <mergeCell ref="N13:O13"/>
    <mergeCell ref="C22:D22"/>
    <mergeCell ref="F22:G22"/>
    <mergeCell ref="O22:P22"/>
    <mergeCell ref="C14:D14"/>
    <mergeCell ref="N14:O14"/>
    <mergeCell ref="C15:D15"/>
    <mergeCell ref="N15:O15"/>
    <mergeCell ref="C16:D16"/>
    <mergeCell ref="C18:D18"/>
    <mergeCell ref="I18:L18"/>
    <mergeCell ref="C20:D20"/>
    <mergeCell ref="F20:G20"/>
    <mergeCell ref="C21:D21"/>
    <mergeCell ref="F21:G21"/>
    <mergeCell ref="O21:P21"/>
    <mergeCell ref="C27:D27"/>
    <mergeCell ref="G30:I30"/>
    <mergeCell ref="B35:C35"/>
    <mergeCell ref="F23:G23"/>
    <mergeCell ref="O23:P23"/>
    <mergeCell ref="F24:G24"/>
    <mergeCell ref="F25:G25"/>
    <mergeCell ref="H25:I25"/>
    <mergeCell ref="G26:H26"/>
  </mergeCells>
  <pageMargins left="0.7" right="0.2"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Exapmle </vt:lpstr>
      <vt:lpstr>Pump 1</vt:lpstr>
      <vt:lpstr>Pump 2</vt:lpstr>
      <vt:lpstr>Pump 3</vt:lpstr>
      <vt:lpstr>Pump 4</vt:lpstr>
      <vt:lpstr>Pump 5</vt:lpstr>
      <vt:lpstr>Pump 6</vt:lpstr>
      <vt:lpstr>Pump 7</vt:lpstr>
      <vt:lpstr>Pump 8</vt:lpstr>
      <vt:lpstr>Pump 9</vt:lpstr>
      <vt:lpstr>Pump 10</vt:lpstr>
      <vt:lpstr>Pump 11</vt:lpstr>
      <vt:lpstr>Pump 12</vt:lpstr>
      <vt:lpstr>Pump 13</vt:lpstr>
      <vt:lpstr>Pump 14</vt:lpstr>
      <vt:lpstr>Pump 15</vt:lpstr>
    </vt:vector>
  </TitlesOfParts>
  <Company>USDA OCIO-ITS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michael.censke</dc:creator>
  <cp:lastModifiedBy>Sheynerman, Paula D.</cp:lastModifiedBy>
  <cp:lastPrinted>2013-03-26T19:50:12Z</cp:lastPrinted>
  <dcterms:created xsi:type="dcterms:W3CDTF">2013-02-15T14:47:04Z</dcterms:created>
  <dcterms:modified xsi:type="dcterms:W3CDTF">2013-11-27T16:27:21Z</dcterms:modified>
</cp:coreProperties>
</file>